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p51\EMODnet-Bathy-HRSM-2016\project\reporting\quarterly-reports\april-june2018\"/>
    </mc:Choice>
  </mc:AlternateContent>
  <bookViews>
    <workbookView xWindow="0" yWindow="0" windowWidth="19200" windowHeight="8063" tabRatio="689" activeTab="12"/>
  </bookViews>
  <sheets>
    <sheet name="1.1" sheetId="1" r:id="rId1"/>
    <sheet name="1.2" sheetId="2" r:id="rId2"/>
    <sheet name="2" sheetId="3" r:id="rId3"/>
    <sheet name="3" sheetId="4" r:id="rId4"/>
    <sheet name="4" sheetId="5" r:id="rId5"/>
    <sheet name="5.1" sheetId="6" r:id="rId6"/>
    <sheet name="5.2" sheetId="7" r:id="rId7"/>
    <sheet name="6" sheetId="16" r:id="rId8"/>
    <sheet name="7.1" sheetId="17" r:id="rId9"/>
    <sheet name="7.2" sheetId="18" r:id="rId10"/>
    <sheet name="8.1" sheetId="11" r:id="rId11"/>
    <sheet name="8.2" sheetId="12" r:id="rId12"/>
    <sheet name="9" sheetId="13" r:id="rId13"/>
    <sheet name="10.1" sheetId="14" r:id="rId14"/>
    <sheet name="10.2" sheetId="19" r:id="rId15"/>
  </sheets>
  <definedNames>
    <definedName name="_ftn1" localSheetId="0">'1.1'!$A$8</definedName>
    <definedName name="_ftn2" localSheetId="0">'1.1'!$A$9</definedName>
    <definedName name="_ftn3" localSheetId="0">'1.1'!$A$10</definedName>
    <definedName name="_ftn4" localSheetId="0">'1.1'!$A$11</definedName>
    <definedName name="_ftn5" localSheetId="0">'1.1'!$A$12</definedName>
    <definedName name="_ftn6" localSheetId="0">'1.1'!$A$13</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0">'8.1'!$A$1</definedName>
    <definedName name="_Toc509591813" localSheetId="12">'9'!$A$1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3" l="1"/>
  <c r="B22" i="13"/>
  <c r="B21" i="13"/>
  <c r="B20" i="13"/>
  <c r="B19" i="13"/>
  <c r="B18" i="13"/>
  <c r="B17" i="13"/>
  <c r="B16" i="13"/>
  <c r="B15" i="13"/>
  <c r="B14" i="13"/>
  <c r="B13" i="13"/>
  <c r="B12" i="13"/>
  <c r="B24" i="13" s="1"/>
  <c r="D13" i="18" l="1"/>
  <c r="D12" i="18"/>
  <c r="D11" i="18"/>
  <c r="D10" i="18"/>
  <c r="D9" i="18"/>
  <c r="D8" i="18"/>
  <c r="D7" i="18"/>
  <c r="G15" i="16"/>
  <c r="D15" i="16"/>
  <c r="G11" i="16"/>
  <c r="D11" i="16"/>
  <c r="G10" i="16"/>
  <c r="D10" i="16"/>
  <c r="G9" i="16"/>
  <c r="D9" i="16"/>
  <c r="G8" i="16"/>
  <c r="D8" i="16"/>
  <c r="G7" i="16"/>
  <c r="D7" i="16"/>
  <c r="G6" i="16"/>
  <c r="D6" i="16"/>
  <c r="F47" i="3" l="1"/>
  <c r="G47" i="3"/>
</calcChain>
</file>

<file path=xl/sharedStrings.xml><?xml version="1.0" encoding="utf-8"?>
<sst xmlns="http://schemas.openxmlformats.org/spreadsheetml/2006/main" count="1057" uniqueCount="517">
  <si>
    <t>1.1. Volume of available acquired data</t>
  </si>
  <si>
    <t xml:space="preserve">Arctic </t>
  </si>
  <si>
    <t xml:space="preserve">Baltic </t>
  </si>
  <si>
    <t xml:space="preserve">Black Sea </t>
  </si>
  <si>
    <t xml:space="preserve">Med Sea </t>
  </si>
  <si>
    <t>North Sea</t>
  </si>
  <si>
    <t>Other Seas</t>
  </si>
  <si>
    <t>Total Volume per theme</t>
  </si>
  <si>
    <t>Trend</t>
  </si>
  <si>
    <t>[3] Unit is a short description of the volume unit of measurement: “records”, “data sets”, or “platforms”. The full unit description can be found in the monitoring support document.</t>
  </si>
  <si>
    <t>[4] Total volume measures the total amount of available data without redundancy. Redundancy notifies if some units of volume are counted twice in the table. 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</si>
  <si>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 (in %).</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</si>
  <si>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</si>
  <si>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</si>
  <si>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</si>
  <si>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</si>
  <si>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</si>
  <si>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</si>
  <si>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</si>
  <si>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</si>
  <si>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</si>
  <si>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</si>
  <si>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Acidity, Antifoulants, Chlorophyll, Dissolved gasses, Fertilizers, Hydrocarbons, Heavy metals, Organic Matter, Polychlorinated biphenyls, Pesticides and biocides, Radionuclides, Silicates</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</si>
  <si>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</si>
  <si>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</si>
  <si>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</si>
  <si>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</si>
  <si>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</si>
  <si>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</si>
  <si>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</si>
  <si>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</si>
  <si>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</si>
  <si>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</si>
  <si>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</si>
  <si>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</si>
  <si>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</si>
  <si>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</si>
  <si>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</si>
  <si>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</si>
  <si>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</si>
  <si>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</si>
  <si>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</si>
  <si>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1.2. Number and coverage of available acquired data products</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</si>
  <si>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</si>
  <si>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</si>
  <si>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</si>
  <si>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</si>
  <si>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</si>
  <si>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</si>
  <si>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</si>
  <si>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</si>
  <si>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</si>
  <si>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</si>
  <si>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</si>
  <si>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</si>
  <si>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</si>
  <si>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</si>
  <si>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</si>
  <si>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</si>
  <si>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</si>
  <si>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</si>
  <si>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</si>
  <si>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</si>
  <si>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</si>
  <si>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</si>
  <si>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</si>
  <si>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</si>
  <si>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</si>
  <si>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</si>
  <si>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</si>
  <si>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</si>
  <si>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</si>
  <si>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</si>
  <si>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</si>
  <si>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</si>
  <si>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[3] Portals are asked to flag the steps they perform. If a step is flagged, portals should provide a short description of what they do, who performs the step, and say if the step is automatic, semi-automatic or manual.</t>
  </si>
  <si>
    <t>Automatic / Semi-automatic / Manual</t>
  </si>
  <si>
    <t>Harmonisation</t>
  </si>
  <si>
    <t>5.1. Number and coverage of built data products</t>
  </si>
  <si>
    <t>Unit</t>
  </si>
  <si>
    <t>Total Volume</t>
  </si>
  <si>
    <t>Baltic</t>
  </si>
  <si>
    <t>Sub-theme [6]</t>
  </si>
  <si>
    <t>Date [1]</t>
  </si>
  <si>
    <t>Portal [2]</t>
  </si>
  <si>
    <t>Unit [3]</t>
  </si>
  <si>
    <t>Total Volume [4]</t>
  </si>
  <si>
    <t>Trend [5]</t>
  </si>
  <si>
    <t>Trend [4]</t>
  </si>
  <si>
    <t>Total Number of external data products [3]</t>
  </si>
  <si>
    <t>Type [3]</t>
  </si>
  <si>
    <t>✔ [3]</t>
  </si>
  <si>
    <t>5.2. Data Product Releases</t>
  </si>
  <si>
    <t>EMODnet data product name</t>
  </si>
  <si>
    <t xml:space="preserve">Description </t>
  </si>
  <si>
    <t># of EMODnet data products [3]</t>
  </si>
  <si>
    <t>Creation or Update [4]</t>
  </si>
  <si>
    <t>&gt; 24 months</t>
  </si>
  <si>
    <t xml:space="preserve">Physics </t>
  </si>
  <si>
    <t xml:space="preserve">Chemistry </t>
  </si>
  <si>
    <t>Organisation name</t>
  </si>
  <si>
    <t>[2] Indicate the number of products released in the current reporting period.</t>
  </si>
  <si>
    <t>Page views</t>
  </si>
  <si>
    <t>Unique page views</t>
  </si>
  <si>
    <t>Exit Rate</t>
  </si>
  <si>
    <t>Last Report</t>
  </si>
  <si>
    <t>Actual Report</t>
  </si>
  <si>
    <t>%</t>
  </si>
  <si>
    <t xml:space="preserve">[4] For each portal, the most relevant webpages that need to be monitored have to be identified. The Support Guidelines document provides an initial list. </t>
  </si>
  <si>
    <t>Pages [4]</t>
  </si>
  <si>
    <t>Analytics tool [3]</t>
  </si>
  <si>
    <t>Number of visits</t>
  </si>
  <si>
    <t>Number of unique visitors</t>
  </si>
  <si>
    <t>Bounce Rate</t>
  </si>
  <si>
    <t>Home Page</t>
  </si>
  <si>
    <t>URL</t>
  </si>
  <si>
    <t>Total Mentions</t>
  </si>
  <si>
    <t>Mentions with backlinks</t>
  </si>
  <si>
    <t>[2] Measures the domain's authority on a 100-point scale, based on SEMrush’s Domain Score.</t>
  </si>
  <si>
    <t>BM scores [2]</t>
  </si>
  <si>
    <t>Acquisitions</t>
  </si>
  <si>
    <t>Visits</t>
  </si>
  <si>
    <t>Visits %</t>
  </si>
  <si>
    <t>Bounce rate</t>
  </si>
  <si>
    <t>Average time on website</t>
  </si>
  <si>
    <t xml:space="preserve">Direct </t>
  </si>
  <si>
    <t>Referral</t>
  </si>
  <si>
    <t>Organic Search</t>
  </si>
  <si>
    <t>Action / visit</t>
  </si>
  <si>
    <t>Keyword</t>
  </si>
  <si>
    <t>Portal Positioning</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</si>
  <si>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</si>
  <si>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</si>
  <si>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</si>
  <si>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</si>
  <si>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</si>
  <si>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</si>
  <si>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</si>
  <si>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</si>
  <si>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</si>
  <si>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Trend* (%)</t>
  </si>
  <si>
    <t>Automatic user flow</t>
  </si>
  <si>
    <t>Usage of the portals on different devices</t>
  </si>
  <si>
    <t>7.2.2 Visual Harmonisation score</t>
  </si>
  <si>
    <t>Date</t>
  </si>
  <si>
    <t>Harmonisation elements</t>
  </si>
  <si>
    <t>Description</t>
  </si>
  <si>
    <t>(3 1 0)</t>
  </si>
  <si>
    <t xml:space="preserve">Trend </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</si>
  <si>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</si>
  <si>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</si>
  <si>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</si>
  <si>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</si>
  <si>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</si>
  <si>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</si>
  <si>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</si>
  <si>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</si>
  <si>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</si>
  <si>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</si>
  <si>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</si>
  <si>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</si>
  <si>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</si>
  <si>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</si>
  <si>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</si>
  <si>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</si>
  <si>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</si>
  <si>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</si>
  <si>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</si>
  <si>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</si>
  <si>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</si>
  <si>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</si>
  <si>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</si>
  <si>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</si>
  <si>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</si>
  <si>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</si>
  <si>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</si>
  <si>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</si>
  <si>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</si>
  <si>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</si>
  <si>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</si>
  <si>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</si>
  <si>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</si>
  <si>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</si>
  <si>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</si>
  <si>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</si>
  <si>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</si>
  <si>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</si>
  <si>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Score [1]</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</si>
  <si>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</si>
  <si>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</si>
  <si>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</si>
  <si>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</si>
  <si>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8.1.2 List of interfaces</t>
  </si>
  <si>
    <t>External DATA PRODUCTS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</si>
  <si>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</si>
  <si>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</si>
  <si>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</si>
  <si>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</si>
  <si>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</si>
  <si>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</si>
  <si>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</si>
  <si>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</si>
  <si>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</si>
  <si>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</si>
  <si>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</si>
  <si>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</si>
  <si>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</si>
  <si>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</si>
  <si>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</si>
  <si>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</si>
  <si>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</si>
  <si>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</si>
  <si>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</si>
  <si>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Downloadable Volume [5]</t>
  </si>
  <si>
    <t>Trend [6]</t>
  </si>
  <si>
    <t>DATA / EXTERNAL DATA PRODUCTS / EMODnet DATA PRODUCTS</t>
  </si>
  <si>
    <t>8.2 DATA</t>
  </si>
  <si>
    <t>8.2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</si>
  <si>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</si>
  <si>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</si>
  <si>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</si>
  <si>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</si>
  <si>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</si>
  <si>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</si>
  <si>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</si>
  <si>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</si>
  <si>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</si>
  <si>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Number of views in reporting period</t>
  </si>
  <si>
    <t>Appears in Central Portal</t>
  </si>
  <si>
    <t># data products</t>
  </si>
  <si>
    <t>Landing pages [5]</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</si>
  <si>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</si>
  <si>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</si>
  <si>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</si>
  <si>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</si>
  <si>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</si>
  <si>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</si>
  <si>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</si>
  <si>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</si>
  <si>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</si>
  <si>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</si>
  <si>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</si>
  <si>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</si>
  <si>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</si>
  <si>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</si>
  <si>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</si>
  <si>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</si>
  <si>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</si>
  <si>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</si>
  <si>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</si>
  <si>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</si>
  <si>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</si>
  <si>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[3] Interfaces: Which portal interfaces are concerned by the table statistics: the map viewer? The data download service? Some interfaces like web-services are not well suited for user information gathering and can be reported in a separate table.</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</si>
  <si>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</si>
  <si>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</si>
  <si>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</si>
  <si>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</si>
  <si>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[7] Percentage of users which belong to this organisation type</t>
  </si>
  <si>
    <t>Indicator 10.2: Published use cases and number of readings</t>
  </si>
  <si>
    <t xml:space="preserve">Indicator 6: Portal &amp; Social Media visibility </t>
  </si>
  <si>
    <t>6.1 Visibility &amp; Analytics</t>
  </si>
  <si>
    <t>6.3 SEO assessment – Brand monitoring</t>
  </si>
  <si>
    <t>6.4 SEO assessment -Acquisitions</t>
  </si>
  <si>
    <t>6.5 SEO assessment - performances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</si>
  <si>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</si>
  <si>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</si>
  <si>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</si>
  <si>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</si>
  <si>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</si>
  <si>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</si>
  <si>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</si>
  <si>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</si>
  <si>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</si>
  <si>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Number of manual downloads [7]</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</si>
  <si>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</si>
  <si>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</si>
  <si>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</si>
  <si>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</si>
  <si>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 Specify the number (and not the %) of WMS requests and map visualisations, taking into account the measurement unit of Downloadable Volume. If not applicable, then write n.a.</t>
  </si>
  <si>
    <t>[6] Area (km²): Atlantic 7281229 km²; Arctic 5610745 km²; Baltic 392215 km²; Black Sea 473894 km²; Mediterranean Sea 2516652 kmé; North Sea 654179 km².</t>
  </si>
  <si>
    <t>[7] Area (km²): Atlantic 7281229 km²; Arctic 5610745 km²; Baltic 392215 km²; Black Sea 473894 km²; Mediterranean Sea 2516652 kmé; North Sea 654179 km².</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</si>
  <si>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</si>
  <si>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</si>
  <si>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</si>
  <si>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</si>
  <si>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</si>
  <si>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</si>
  <si>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</si>
  <si>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Manual download [3]</t>
  </si>
  <si>
    <t>Map viewer [4]</t>
  </si>
  <si>
    <t>WCS [5]</t>
  </si>
  <si>
    <t>WFS [6]</t>
  </si>
  <si>
    <t>… [7]</t>
  </si>
  <si>
    <t>Page Type [3]</t>
  </si>
  <si>
    <t>[3] Three different types of pages have been defined: content page [maps, tables, articles…], navigation page [menus, lists of links for services or other kinds of content…], landing page (see the Monitoring Support Document).</t>
  </si>
  <si>
    <t>Website availability [3] (Average value in the period)</t>
  </si>
  <si>
    <t>Response time [4] (Average value in the period)</t>
  </si>
  <si>
    <t>Responsiveness [5] (Average value in the period)</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</si>
  <si>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</si>
  <si>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</si>
  <si>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</si>
  <si>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</si>
  <si>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</si>
  <si>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</si>
  <si>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</si>
  <si>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[3] Area (km²): Atlantic 7281229 km²; Arctic 5610745 km²; Baltic 392215 km²; Black Sea 473894 km²; Mediterranean Sea 2516652 kmé; North Sea 654179 km².</t>
  </si>
  <si>
    <t>Atlantic [3]</t>
  </si>
  <si>
    <t>Data sets</t>
  </si>
  <si>
    <t>Data</t>
  </si>
  <si>
    <t>Unrestricted</t>
  </si>
  <si>
    <t>Restricted</t>
  </si>
  <si>
    <t>Flemish Ministry of Mobility and Public Works; Agency for Maritime and Coastal Services; Coastal Division</t>
  </si>
  <si>
    <t>Hyd. Service</t>
  </si>
  <si>
    <t>Belgium</t>
  </si>
  <si>
    <t>Management Unit of North Sea and Scheldt Estuary Mathematical Models, Belgian Marine Data Centre</t>
  </si>
  <si>
    <t>Research</t>
  </si>
  <si>
    <t>Bulgarian National Oceanographic Data Centre(BGODC), Institute of Oceanology</t>
  </si>
  <si>
    <t>Bulgaria</t>
  </si>
  <si>
    <t>Jardfeingi, the Faroe Islands Earth and Energy Directorate</t>
  </si>
  <si>
    <t>Faroe Islands</t>
  </si>
  <si>
    <t>Shom</t>
  </si>
  <si>
    <t>France</t>
  </si>
  <si>
    <t>IFREMER / IDM / SISMER - Scientific Information Systems for the SEA</t>
  </si>
  <si>
    <t>Iv.Javakhishvili Tbilisi State University, Centre of Relations with UNESCO Oceanological Research Centre and GeoDNA (UNESCO)</t>
  </si>
  <si>
    <t>Georgia</t>
  </si>
  <si>
    <t>German Oceanographic Datacentre (NODC)</t>
  </si>
  <si>
    <t>Germany</t>
  </si>
  <si>
    <t>Marum - Center for Marine Environmental Sciences, University of Bremen</t>
  </si>
  <si>
    <t>Hellenic Centre for Marine Research, Hellenic National Oceanographic Data Centre (HCMR/HNODC)</t>
  </si>
  <si>
    <t>Greece</t>
  </si>
  <si>
    <t>Geological Survey Ireland</t>
  </si>
  <si>
    <t>Ireland</t>
  </si>
  <si>
    <t>Israel Oceanographic and Limnological Research (IOLR)</t>
  </si>
  <si>
    <t>Israel</t>
  </si>
  <si>
    <t>Italian Navy Hydrographic Office</t>
  </si>
  <si>
    <t>Italy</t>
  </si>
  <si>
    <t>CNR, Institute of Marine Science (ISMAR) - Bologna</t>
  </si>
  <si>
    <t>CONISMA, National Interuniversity Consortium for Marine Science</t>
  </si>
  <si>
    <t>CNR, Institute for the Marine and Coastal Environment (IAMC) - Napoli</t>
  </si>
  <si>
    <t>OGS (Istituto Nazionale di Oceanografia e di Geofisica Sperimentale),  Infrastructures Division</t>
  </si>
  <si>
    <t>CNR, Institute of Environmental Geology and Geoengineering (IGAG)</t>
  </si>
  <si>
    <t>OGS (Istituto Nazionale di Oceanografia e di Geofisica Sperimentale), Division of Oceanography</t>
  </si>
  <si>
    <t>Maritime Administration of Latvia</t>
  </si>
  <si>
    <t>Latvia</t>
  </si>
  <si>
    <t>International Ocean Institute - Malta Operational Centre (University Of Malta) / Physical Oceanography Unit</t>
  </si>
  <si>
    <t>Malta</t>
  </si>
  <si>
    <t>Rijkswaterstaat Central Information Services</t>
  </si>
  <si>
    <t>Netherlands</t>
  </si>
  <si>
    <t>Royal Netherlands Navy, Hydrographic Service</t>
  </si>
  <si>
    <t>NIOZ Royal Netherlands Institute for Sea Research</t>
  </si>
  <si>
    <t>Norwegian Hydrographic Service (NHS)</t>
  </si>
  <si>
    <t>Norway</t>
  </si>
  <si>
    <t>GRID-Arendal</t>
  </si>
  <si>
    <t>IHPT, Hydrographic Institute</t>
  </si>
  <si>
    <t>Portugal</t>
  </si>
  <si>
    <t>Portuguese Institute of Ocean and Atmosphere</t>
  </si>
  <si>
    <t>National Institute of Marine Geology and Geoecology</t>
  </si>
  <si>
    <t>Romania</t>
  </si>
  <si>
    <t>SC Marine Research SRL</t>
  </si>
  <si>
    <t>Company</t>
  </si>
  <si>
    <t>National Institute for Marine Research and Development Grigore Antipa""</t>
  </si>
  <si>
    <t>Geodetic Institute of Slovenia</t>
  </si>
  <si>
    <t>Slovenia</t>
  </si>
  <si>
    <t>IEO/Spanish Oceanographic Institute</t>
  </si>
  <si>
    <t>Spain</t>
  </si>
  <si>
    <t>Hydrographic Institute of the Navy</t>
  </si>
  <si>
    <t>UTM-CSIC/Marine Technology Unit</t>
  </si>
  <si>
    <t>IGME, Geological Survey of Spain</t>
  </si>
  <si>
    <t>Institute of Marine Sciences. Mediterranean Marine and Environmental Research Centre (CMIMA-ICM-CSIC). Department of Marine Science.</t>
  </si>
  <si>
    <t>Swedish Maritime Administration</t>
  </si>
  <si>
    <t>Sweden</t>
  </si>
  <si>
    <t>Stockholm University, Department of Geological Sciences</t>
  </si>
  <si>
    <t>OceanWise Limited</t>
  </si>
  <si>
    <t>United Kingdom</t>
  </si>
  <si>
    <t>British Oceanographic Data Centre</t>
  </si>
  <si>
    <t>British Geological Survey, Edinburgh</t>
  </si>
  <si>
    <t>Data product</t>
  </si>
  <si>
    <t>Flemish Hydrographic Office</t>
  </si>
  <si>
    <t>IO-BAS</t>
  </si>
  <si>
    <t>Danish Maritime Agency</t>
  </si>
  <si>
    <t>Denmark</t>
  </si>
  <si>
    <t xml:space="preserve">Estonian Maritime Administration </t>
  </si>
  <si>
    <t>Estonia</t>
  </si>
  <si>
    <t>Finnish Transport Agency (FTA)</t>
  </si>
  <si>
    <t>Finland</t>
  </si>
  <si>
    <t>IFREMER</t>
  </si>
  <si>
    <t>Universite de Bretagne Occidentale</t>
  </si>
  <si>
    <t>BSH</t>
  </si>
  <si>
    <t>EOMAP</t>
  </si>
  <si>
    <t>MARUM</t>
  </si>
  <si>
    <t>Geological Survey of Israel</t>
  </si>
  <si>
    <t>CNR-IGAG</t>
  </si>
  <si>
    <t>CNR-ISMAR</t>
  </si>
  <si>
    <t>CoNISMa</t>
  </si>
  <si>
    <t>Latvian Hydrographic Office</t>
  </si>
  <si>
    <t>Hydrographic office of NL</t>
  </si>
  <si>
    <t>Norwegian Hydrographic service</t>
  </si>
  <si>
    <t>Hydrographic Office of the Polish Navy, HOPN</t>
  </si>
  <si>
    <t>Poland</t>
  </si>
  <si>
    <t>EMEPC</t>
  </si>
  <si>
    <t>IPMA</t>
  </si>
  <si>
    <t>IEO</t>
  </si>
  <si>
    <t>IHM</t>
  </si>
  <si>
    <t>IsardSAT</t>
  </si>
  <si>
    <t>Baltic sea Hydrographic Commission</t>
  </si>
  <si>
    <t>Stockholm University</t>
  </si>
  <si>
    <t>Swedish Maritime Agency</t>
  </si>
  <si>
    <t>NOTE: WE HAVE SPLIT THE DATA AND DATA PRODUCTS BECAUSE OTHERWISE IT IS 'APPLES AND ORANGES'</t>
  </si>
  <si>
    <t>ALSO WE HAVE SPLIT UNRESTRICTED / RESTRICTED OVER 2 COLUMNS TO GIVE BETTER INSIGHT AND ALLOW FOR SUMMARIES</t>
  </si>
  <si>
    <t>Nothing to report</t>
  </si>
  <si>
    <t>Automatic</t>
  </si>
  <si>
    <t>✔</t>
  </si>
  <si>
    <t>ISO XML 19115 metadata templates associated to each sources of bathymetry (corresponding to individual surveys – CDI – or composite DTM – CPRD) are filled using appropriate vocabularies (see below)</t>
  </si>
  <si>
    <t>By MARIS</t>
  </si>
  <si>
    <t xml:space="preserve">Data sets in CDI service must follow a standard list of possible data formats (L24 vocabulary). This is checked during import. </t>
  </si>
  <si>
    <t>Well-formed CDIs are included in Import CDI interface for visual checking including geo-coverage (staging process)</t>
  </si>
  <si>
    <t xml:space="preserve">Bathymetric data are processed to the better of the knowledge of the data providers (to account for tide, variable sound speed, bias in positioning or vertical measurement) or up to internationally agreed standards (IHO S-44 standard for Hydrographic Offices). All the data providers follow the same data delivery methodology </t>
  </si>
  <si>
    <t>Data providers give details on their dataset with respect to positional accuracy, vertical accuracy, and age of the dataset and purpose of the survey. These elements will be used for data grouping and merging and also to provide a global quality indicator for the EMODnet bathymetry DTM product</t>
  </si>
  <si>
    <t xml:space="preserve">Each of the elements composing the EMODnet DTM are aggregated at a sea basin level and then at the global level. Insurance that the link between the DTM product and the source data through the metadata description is verified at each levels. </t>
  </si>
  <si>
    <t>Unified methodology applied by all data providers and regional coordinators and implemented by using the Globe software as made available for the project members by IFREMER</t>
  </si>
  <si>
    <t>English</t>
  </si>
  <si>
    <t>Bathymetry in meters and to LAT reference level, integrated in the Globe software</t>
  </si>
  <si>
    <t xml:space="preserve">Metadata are marked up, where possible, with SeaDataNet controlled vocabularies and with terminology as defined with hydrography experts. </t>
  </si>
  <si>
    <t xml:space="preserve">Unified methodology integrated in the Globe software. Also adoption of agreed grid definitions by all data providers. </t>
  </si>
  <si>
    <t xml:space="preserve">EMO data format defined and documented for all DTM production. Integrated in the Globe software. </t>
  </si>
  <si>
    <t>CDI and Sextant metadata are based upon the ISO19115 – 19139 standards. During DTM production references to CDI and Sextant are integrated into the resulting grid cells, so that users can query which data set is related to each specific grid cell. This is part of the EMO format as applied for the EMODnet DTM.</t>
  </si>
  <si>
    <t>Data providers, MARIS for CDI import, IFREMER for Sextant import</t>
  </si>
  <si>
    <t>Semi-automatic (use of Mikado editor tool, coupled to local database for generation of CDIs  and Sextant CMS for generation of Sextant entries by data providers). Automatic verifications done for CDI and Sextant cataloguing databases during import with reporting to data providers</t>
  </si>
  <si>
    <t>Automatic as part of Syntax and semantics checks during import</t>
  </si>
  <si>
    <t>By data providers and MARIS</t>
  </si>
  <si>
    <t xml:space="preserve">Manual. If data provider is ok, then CDIs are moved to production CDI service and made public  </t>
  </si>
  <si>
    <t>Data providers, Basin Coordinators, GGSGC (final integration)</t>
  </si>
  <si>
    <t>Manual. Aided through use of 3D visualization using DTM production software (Globe).</t>
  </si>
  <si>
    <t>Data providers</t>
  </si>
  <si>
    <t>filled manually or semi-automatically entered (depending on fields mapping from provider’s database)</t>
  </si>
  <si>
    <t>Basin coordinators, GGSGC (final aggregation), MARIS</t>
  </si>
  <si>
    <t xml:space="preserve">Manual (selection of appropriate sources and associated order of priority). </t>
  </si>
  <si>
    <t>all</t>
  </si>
  <si>
    <t>Semi-Automatic</t>
  </si>
  <si>
    <t>Manual + Automatic</t>
  </si>
  <si>
    <t>SeaDataNet</t>
  </si>
  <si>
    <t>Automatic; vocabularies are integrated as web services in editing tools for metadata.</t>
  </si>
  <si>
    <t>All</t>
  </si>
  <si>
    <t>EMODnet DTM</t>
  </si>
  <si>
    <t>DTM for all European seas - http://doi.org/10.12770/c7b53704-999d-4721-b1a3-04ec60c87238</t>
  </si>
  <si>
    <t>CDI Data Discovery and Access service</t>
  </si>
  <si>
    <t>YES</t>
  </si>
  <si>
    <t>X : not available</t>
  </si>
  <si>
    <t>NO</t>
  </si>
  <si>
    <t xml:space="preserve">Sextant Catalogue </t>
  </si>
  <si>
    <t>CDI Data Discovery and Access Service</t>
  </si>
  <si>
    <t>??</t>
  </si>
  <si>
    <t>8.2 DATA PRODUCTS</t>
  </si>
  <si>
    <t>Bathymetry Viewing and Download Service</t>
  </si>
  <si>
    <t>16 tiles in multiple formats + WCS</t>
  </si>
  <si>
    <t>Registration as part of shopping mechanism</t>
  </si>
  <si>
    <t>* To improve more efficient shrimp fishing on the waddensea. I want to display it on a fishing vessel.
* Bedforms analysis for a consultancy project.
* For use in hydrodynamic modelling</t>
  </si>
  <si>
    <t xml:space="preserve">* Data needed for study of  sedimentation at coastal area of Romania
* Archaeological analysis of Lillebælt for my university project.
* Compilation bathymetry arctic
* For scientific research
</t>
  </si>
  <si>
    <t>* Research on oceanic detachments
* Seaweed habitat modelling
* PhD resesarch on sediment transport changes due to sea level changes in the North Sea with focus on the Dutch coast.</t>
  </si>
  <si>
    <t>There is no registration for what purpose users are using the downloaded DTM tiles. However</t>
  </si>
  <si>
    <t>generally speaking bathymetry is an important parameter for many applications. Detailed and</t>
  </si>
  <si>
    <t>accurate mapping of the seabed and shallow sub-seabed environment is important for a large</t>
  </si>
  <si>
    <t>number of research, policy, and commercial groups. In particular, the acquisition of swath</t>
  </si>
  <si>
    <t>bathymetry data has become a fundamental dataset for multiple scientific disciplines including</t>
  </si>
  <si>
    <t>physical oceanography, marine geology, and benthic ecology. High-resolution bathymetry data</t>
  </si>
  <si>
    <t>provides an opportunity to characterize the processes which formed and actively govern the</t>
  </si>
  <si>
    <t>physical seabed environment, as well as to provide the necessary boundary conditions for</t>
  </si>
  <si>
    <t>numerical modellers to investigate both active (e.g. oceanographic) and past (e.g. glacial)</t>
  </si>
  <si>
    <t>environmental phenomena. The bathymetry data are also highly complementary to seismic and</t>
  </si>
  <si>
    <t>high-resolution subbottom profiler data, together providing a 3-D characterization of the</t>
  </si>
  <si>
    <t>shallow sub-seabed environment.</t>
  </si>
  <si>
    <t>Bathymetry is also an important parameter next to geological and geophysical parameters for</t>
  </si>
  <si>
    <t>companies involved in the planning and construction of offshore windmill farms which need</t>
  </si>
  <si>
    <t>high resolution geophysical and soil information for calculating the stability of the sea bed</t>
  </si>
  <si>
    <t>conditions. The dredging industry needs high resolution bathymetric, geophysical and soil</t>
  </si>
  <si>
    <t>information of the seabed for quantity and quality of the resources and the presence of</t>
  </si>
  <si>
    <t>obstacles in the sea bed for i.e. deepening and widening of shipping routes, beach nourishment</t>
  </si>
  <si>
    <t>and coastal extensions. The oil- and gas industry needs, besides 3D-multichannel seismics for</t>
  </si>
  <si>
    <t>oil- and gas exploration, bathymetric and geophysical information for the stability of platforms</t>
  </si>
  <si>
    <t>and planning of pipeline routes. Companies involved with ecological issues for the</t>
  </si>
  <si>
    <t>determination of habitats in the offshore, need images collected with side scan sonar and</t>
  </si>
  <si>
    <t>multibeam for morphological and characterization of the sea bed.</t>
  </si>
  <si>
    <t>We have no knowledge or information to complete the table below.</t>
  </si>
  <si>
    <t>Figures have been downloaded here</t>
  </si>
  <si>
    <t>Bathimetry</t>
  </si>
  <si>
    <t>Matomo</t>
  </si>
  <si>
    <t>No mentions yet</t>
  </si>
  <si>
    <t>Viewing and downloading service</t>
  </si>
  <si>
    <t>QA/QC and DTM production details</t>
  </si>
  <si>
    <t>Web services and standards</t>
  </si>
  <si>
    <t>Request Status Manager (RSM)</t>
  </si>
  <si>
    <t>How can I contribute?</t>
  </si>
  <si>
    <t>noaa.gov</t>
  </si>
  <si>
    <t>sciencedirect.com</t>
  </si>
  <si>
    <t>dtm reference framework</t>
  </si>
  <si>
    <t>n.a.</t>
  </si>
  <si>
    <t>dtm coverage</t>
  </si>
  <si>
    <t>Tool</t>
  </si>
  <si>
    <t>Uptime</t>
  </si>
  <si>
    <t>147ms</t>
  </si>
  <si>
    <t>Home page</t>
  </si>
  <si>
    <t>Landing</t>
  </si>
  <si>
    <t>Content</t>
  </si>
  <si>
    <t>12/12</t>
  </si>
  <si>
    <t>Navigation</t>
  </si>
  <si>
    <t>15/15</t>
  </si>
  <si>
    <t>Not yet available</t>
  </si>
  <si>
    <t>21/21</t>
  </si>
  <si>
    <t>3/6</t>
  </si>
  <si>
    <t>6/12</t>
  </si>
  <si>
    <t>3/3</t>
  </si>
  <si>
    <t>EMODnet bathymetry data supporting IMDC consultants in tackling water-related issues</t>
  </si>
  <si>
    <t>✓</t>
  </si>
  <si>
    <t>% of users</t>
  </si>
  <si>
    <t>Australia</t>
  </si>
  <si>
    <t>Canada</t>
  </si>
  <si>
    <t>China</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</si>
</sst>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1"/>
      <color theme="1"/>
      <name val="Calibri"/>
      <family val="2"/>
      <scheme val="minor"/>
    </font>
    <font>
      <b/>
      <sz val="10"/>
      <color rgb="FF333333"/>
      <name val="Open Sans"/>
    </font>
    <font>
      <b/>
      <sz val="11"/>
      <color rgb="FF333333"/>
      <name val="Calibri"/>
      <family val="2"/>
      <scheme val="minor"/>
    </font>
    <font>
      <b/>
      <sz val="11"/>
      <color rgb="FF333333"/>
      <name val="Open Sans"/>
      <family val="2"/>
    </font>
    <font>
      <sz val="11"/>
      <color theme="1"/>
      <name val="Times New Roman"/>
      <family val="1"/>
    </font>
    <font>
      <sz val="11"/>
      <color theme="1"/>
      <name val="Cambria"/>
      <family val="1"/>
    </font>
    <font>
      <sz val="10.5"/>
      <color theme="1"/>
      <name val="Cambria"/>
      <family val="1"/>
    </font>
    <font>
      <u/>
      <sz val="11"/>
      <color theme="10"/>
      <name val="Calibri"/>
      <family val="2"/>
      <scheme val="minor"/>
    </font>
    <font>
      <u/>
      <sz val="8"/>
      <color theme="10"/>
      <name val="Calibri"/>
      <family val="2"/>
      <scheme val="minor"/>
    </font>
    <font>
      <i/>
      <sz val="10"/>
      <name val="Open Sans"/>
      <family val="2"/>
    </font>
    <font>
      <sz val="10"/>
      <color rgb="FFFF0000"/>
      <name val="Open Sans"/>
      <family val="2"/>
    </font>
    <font>
      <i/>
      <sz val="10"/>
      <color rgb="FFFF0000"/>
      <name val="Open Sans"/>
    </font>
    <font>
      <i/>
      <sz val="10"/>
      <color rgb="FFFF0000"/>
      <name val="Open Sans"/>
      <family val="2"/>
    </font>
    <font>
      <sz val="11"/>
      <color theme="1"/>
      <name val="MS Mincho"/>
      <family val="3"/>
      <charset val="128"/>
    </font>
    <font>
      <sz val="11"/>
      <color theme="1"/>
      <name val="Liberation Sans"/>
    </font>
    <font>
      <sz val="10"/>
      <color rgb="FF333333"/>
      <name val="Open Sans"/>
    </font>
    <font>
      <sz val="11"/>
      <name val="Calibri"/>
      <family val="2"/>
      <scheme val="minor"/>
    </font>
    <font>
      <sz val="11"/>
      <color rgb="FF333333"/>
      <name val="Open Sans"/>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FFC000"/>
        <bgColor indexed="64"/>
      </patternFill>
    </fill>
    <fill>
      <patternFill patternType="solid">
        <fgColor rgb="FF5B9BD5"/>
        <bgColor rgb="FF5B9BD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9" fillId="0" borderId="0" applyNumberFormat="0" applyFill="0" applyBorder="0" applyAlignment="0" applyProtection="0"/>
    <xf numFmtId="0" fontId="26" fillId="0" borderId="0"/>
  </cellStyleXfs>
  <cellXfs count="186">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14" fontId="3" fillId="0" borderId="3" xfId="0" applyNumberFormat="1"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7" fillId="0" borderId="2" xfId="0" applyFont="1" applyFill="1" applyBorder="1" applyAlignment="1">
      <alignment vertical="center"/>
    </xf>
    <xf numFmtId="0" fontId="2" fillId="0" borderId="2" xfId="0" applyFont="1" applyFill="1" applyBorder="1" applyAlignment="1">
      <alignment vertical="center"/>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7" fillId="0" borderId="0" xfId="0" applyFont="1"/>
    <xf numFmtId="0" fontId="8"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0" fillId="0" borderId="1" xfId="0" applyFont="1" applyBorder="1" applyAlignment="1">
      <alignment wrapText="1"/>
    </xf>
    <xf numFmtId="0" fontId="11" fillId="0" borderId="0" xfId="0" applyFont="1"/>
    <xf numFmtId="0" fontId="8" fillId="0" borderId="0" xfId="0" applyFont="1" applyAlignment="1">
      <alignment wrapText="1"/>
    </xf>
    <xf numFmtId="0" fontId="8" fillId="0" borderId="0" xfId="0" applyFont="1" applyFill="1"/>
    <xf numFmtId="0" fontId="1" fillId="0" borderId="1" xfId="0" applyFont="1" applyBorder="1" applyAlignment="1">
      <alignment horizontal="center"/>
    </xf>
    <xf numFmtId="0" fontId="10"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Fill="1" applyBorder="1" applyAlignment="1">
      <alignment horizontal="center"/>
    </xf>
    <xf numFmtId="0" fontId="1" fillId="3" borderId="1"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0" fontId="1" fillId="4" borderId="1" xfId="0" applyNumberFormat="1" applyFont="1" applyFill="1" applyBorder="1" applyAlignment="1">
      <alignment horizontal="center" vertical="center" wrapText="1"/>
    </xf>
    <xf numFmtId="0" fontId="0" fillId="0" borderId="0" xfId="0" applyAlignment="1">
      <alignment wrapText="1"/>
    </xf>
    <xf numFmtId="0" fontId="0" fillId="0" borderId="7" xfId="0" applyBorder="1" applyAlignment="1">
      <alignment wrapText="1"/>
    </xf>
    <xf numFmtId="0" fontId="2" fillId="6" borderId="2" xfId="0" applyFont="1" applyFill="1" applyBorder="1" applyAlignment="1">
      <alignment horizontal="left" wrapText="1"/>
    </xf>
    <xf numFmtId="0" fontId="1" fillId="6" borderId="1" xfId="0" applyFont="1" applyFill="1" applyBorder="1" applyAlignment="1">
      <alignment horizontal="center" wrapText="1"/>
    </xf>
    <xf numFmtId="0" fontId="1" fillId="6" borderId="1" xfId="0" applyFont="1" applyFill="1" applyBorder="1" applyAlignment="1">
      <alignment horizontal="center" vertical="center" wrapText="1"/>
    </xf>
    <xf numFmtId="0" fontId="13" fillId="6" borderId="1" xfId="0" applyFont="1" applyFill="1" applyBorder="1" applyAlignment="1">
      <alignment horizont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0" fillId="0" borderId="0" xfId="0" applyFill="1"/>
    <xf numFmtId="0" fontId="12" fillId="0" borderId="1" xfId="0" applyFont="1" applyFill="1"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14" fillId="6" borderId="0" xfId="0" applyFont="1" applyFill="1"/>
    <xf numFmtId="0" fontId="15" fillId="6" borderId="0" xfId="0" applyFont="1" applyFill="1" applyAlignment="1">
      <alignment vertical="center"/>
    </xf>
    <xf numFmtId="0" fontId="16" fillId="0" borderId="8" xfId="0" applyFont="1" applyBorder="1" applyAlignment="1">
      <alignment horizontal="left" vertical="center" wrapText="1"/>
    </xf>
    <xf numFmtId="0" fontId="17" fillId="0" borderId="9" xfId="0" applyFont="1" applyBorder="1" applyAlignment="1">
      <alignment horizontal="left" vertical="center" wrapText="1"/>
    </xf>
    <xf numFmtId="0" fontId="16"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8" fillId="0" borderId="9" xfId="0" applyFont="1" applyBorder="1" applyAlignment="1">
      <alignment horizontal="left" vertical="center" wrapText="1"/>
    </xf>
    <xf numFmtId="17" fontId="17" fillId="0" borderId="9" xfId="0" applyNumberFormat="1"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left" wrapText="1"/>
    </xf>
    <xf numFmtId="9" fontId="1" fillId="0" borderId="1" xfId="0" applyNumberFormat="1" applyFont="1" applyFill="1" applyBorder="1" applyAlignment="1">
      <alignment horizontal="center" wrapText="1"/>
    </xf>
    <xf numFmtId="10" fontId="1" fillId="0" borderId="1" xfId="0" applyNumberFormat="1" applyFont="1" applyFill="1" applyBorder="1" applyAlignment="1">
      <alignment horizont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0" fontId="20" fillId="3" borderId="1" xfId="1" applyFont="1" applyFill="1" applyBorder="1" applyAlignment="1">
      <alignment horizontal="center" vertical="center" wrapText="1"/>
    </xf>
    <xf numFmtId="0" fontId="20" fillId="3" borderId="1" xfId="1" applyFont="1" applyFill="1" applyBorder="1" applyAlignment="1">
      <alignment horizontal="left" vertical="center" wrapText="1"/>
    </xf>
    <xf numFmtId="14" fontId="1" fillId="0" borderId="0" xfId="0" applyNumberFormat="1" applyFont="1" applyAlignment="1">
      <alignment horizontal="center" wrapText="1"/>
    </xf>
    <xf numFmtId="21" fontId="1"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0" fillId="0" borderId="1" xfId="1" applyFont="1" applyBorder="1" applyAlignment="1">
      <alignment horizontal="center" vertical="center" wrapText="1"/>
    </xf>
    <xf numFmtId="0" fontId="1" fillId="3" borderId="1" xfId="0" applyFont="1" applyFill="1" applyBorder="1" applyAlignment="1">
      <alignment horizontal="center" vertical="top" wrapText="1"/>
    </xf>
    <xf numFmtId="16" fontId="21" fillId="0" borderId="1" xfId="0" quotePrefix="1"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0" fillId="0" borderId="0" xfId="1" applyFont="1"/>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16" fontId="3" fillId="0" borderId="1" xfId="0" quotePrefix="1" applyNumberFormat="1" applyFont="1" applyBorder="1" applyAlignment="1">
      <alignment horizontal="center" vertical="center" wrapText="1"/>
    </xf>
    <xf numFmtId="0" fontId="25" fillId="0" borderId="11" xfId="0" applyFont="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9" fontId="1" fillId="0" borderId="2"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7" fillId="7" borderId="13" xfId="2" applyFont="1" applyFill="1" applyBorder="1" applyAlignment="1">
      <alignment horizontal="center" wrapText="1"/>
    </xf>
    <xf numFmtId="0" fontId="28" fillId="0" borderId="1" xfId="0" applyFont="1" applyBorder="1" applyAlignment="1">
      <alignment wrapText="1"/>
    </xf>
    <xf numFmtId="9" fontId="29" fillId="0" borderId="13" xfId="2" applyNumberFormat="1" applyFont="1" applyBorder="1" applyAlignment="1">
      <alignment horizontal="center" wrapText="1"/>
    </xf>
    <xf numFmtId="0" fontId="29" fillId="0" borderId="13" xfId="2" applyFont="1" applyBorder="1" applyAlignment="1">
      <alignment horizontal="center" wrapText="1"/>
    </xf>
    <xf numFmtId="0" fontId="27" fillId="0" borderId="13" xfId="2" applyFont="1" applyBorder="1" applyAlignment="1">
      <alignment horizontal="center"/>
    </xf>
    <xf numFmtId="0" fontId="0" fillId="0" borderId="1" xfId="2" applyFont="1" applyBorder="1" applyAlignment="1">
      <alignment wrapText="1"/>
    </xf>
    <xf numFmtId="0" fontId="29" fillId="0" borderId="13" xfId="2" applyFont="1" applyBorder="1" applyAlignment="1">
      <alignment horizontal="center" vertical="center" wrapText="1"/>
    </xf>
    <xf numFmtId="0" fontId="9" fillId="0" borderId="1" xfId="0" applyFont="1" applyFill="1" applyBorder="1" applyAlignment="1">
      <alignment horizontal="center" wrapText="1"/>
    </xf>
    <xf numFmtId="10" fontId="9" fillId="0" borderId="1" xfId="0" applyNumberFormat="1" applyFont="1" applyFill="1" applyBorder="1" applyAlignment="1">
      <alignment horizontal="center" wrapText="1"/>
    </xf>
    <xf numFmtId="0" fontId="9" fillId="0" borderId="1" xfId="0" applyFont="1" applyFill="1" applyBorder="1" applyAlignment="1">
      <alignment horizontal="lef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22</xdr:row>
      <xdr:rowOff>47625</xdr:rowOff>
    </xdr:from>
    <xdr:to>
      <xdr:col>4</xdr:col>
      <xdr:colOff>390181</xdr:colOff>
      <xdr:row>34</xdr:row>
      <xdr:rowOff>161609</xdr:rowOff>
    </xdr:to>
    <xdr:pic>
      <xdr:nvPicPr>
        <xdr:cNvPr id="2" name="Immagine 1">
          <a:extLst>
            <a:ext uri="{FF2B5EF4-FFF2-40B4-BE49-F238E27FC236}">
              <a16:creationId xmlns="" xmlns:a16="http://schemas.microsoft.com/office/drawing/2014/main" id="{CDD76A6F-9C4B-4635-BB29-7AA57E16F91A}"/>
            </a:ext>
          </a:extLst>
        </xdr:cNvPr>
        <xdr:cNvPicPr>
          <a:picLocks noChangeAspect="1"/>
        </xdr:cNvPicPr>
      </xdr:nvPicPr>
      <xdr:blipFill>
        <a:blip xmlns:r="http://schemas.openxmlformats.org/officeDocument/2006/relationships" r:embed="rId1"/>
        <a:stretch>
          <a:fillRect/>
        </a:stretch>
      </xdr:blipFill>
      <xdr:spPr>
        <a:xfrm>
          <a:off x="38100" y="6738938"/>
          <a:ext cx="2942881" cy="22856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piwik.vliz.be/index.php?module=CoreHome&amp;action=index&amp;idSite=24&amp;period=day&amp;date=yesterday&amp;updated=2" TargetMode="External"/><Relationship Id="rId1" Type="http://schemas.openxmlformats.org/officeDocument/2006/relationships/hyperlink" Target="http://piwik.vliz.be/index.php?module=CoreHome&amp;action=index&amp;idSite=24&amp;period=day&amp;date=yesterday&amp;updated=2"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hyperlink" Target="http://piwik.vliz.be/index.php?module=CoreHome&amp;action=index&amp;idSite=24&amp;period=day&amp;date=yesterday&amp;updated=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it.semrush.com/tracking/overview/1308533.html?domain_1=www.emodnet-bathymetry.eu&amp;domain_2=noaa.gov&amp;domain_3=sciencedirect.com&amp;date_begin=20180404&amp;date_end=20180630&amp;page=1" TargetMode="External"/><Relationship Id="rId2" Type="http://schemas.openxmlformats.org/officeDocument/2006/relationships/hyperlink" Target="http://piwik.vliz.be/index.php?module=CoreHome&amp;action=index&amp;idSite=24&amp;period=day&amp;date=yesterday&amp;updated=2" TargetMode="External"/><Relationship Id="rId1" Type="http://schemas.openxmlformats.org/officeDocument/2006/relationships/hyperlink" Target="http://piwik.vliz.be/index.php?module=CoreHome&amp;action=index&amp;idSite=24&amp;period=day&amp;date=yesterday&amp;updated=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D5" sqref="D5"/>
    </sheetView>
  </sheetViews>
  <sheetFormatPr defaultColWidth="9.1328125" defaultRowHeight="13.5"/>
  <cols>
    <col min="1" max="1" width="15.86328125" style="57" customWidth="1"/>
    <col min="2" max="2" width="22.59765625" style="57" customWidth="1"/>
    <col min="3" max="3" width="11.265625" style="57" customWidth="1"/>
    <col min="4" max="4" width="12" style="57" customWidth="1"/>
    <col min="5" max="5" width="16.265625" style="57" customWidth="1"/>
    <col min="6" max="6" width="18.86328125" style="57" customWidth="1"/>
    <col min="7" max="7" width="14.1328125" style="57" customWidth="1"/>
    <col min="8" max="8" width="16.1328125" style="57" customWidth="1"/>
    <col min="9" max="9" width="15.59765625" style="57" customWidth="1"/>
    <col min="10" max="10" width="12.3984375" style="57" customWidth="1"/>
    <col min="11" max="16384" width="9.1328125" style="57"/>
  </cols>
  <sheetData>
    <row r="1" spans="1:11" ht="15">
      <c r="A1" s="56" t="s">
        <v>200</v>
      </c>
    </row>
    <row r="2" spans="1:11" ht="32.25" customHeight="1">
      <c r="A2" s="140" t="s">
        <v>0</v>
      </c>
      <c r="B2" s="47" t="s">
        <v>83</v>
      </c>
      <c r="C2" s="47" t="s">
        <v>84</v>
      </c>
      <c r="D2" s="47" t="s">
        <v>85</v>
      </c>
      <c r="E2" s="52"/>
      <c r="F2" s="52"/>
      <c r="G2" s="52"/>
      <c r="H2" s="52"/>
      <c r="I2" s="47" t="s">
        <v>86</v>
      </c>
      <c r="J2" s="47" t="s">
        <v>87</v>
      </c>
      <c r="K2" s="58"/>
    </row>
    <row r="3" spans="1:11" ht="25.5" customHeight="1">
      <c r="A3" s="140"/>
      <c r="B3" s="78">
        <v>43107</v>
      </c>
      <c r="C3" s="52" t="s">
        <v>14</v>
      </c>
      <c r="D3" s="52" t="s">
        <v>307</v>
      </c>
      <c r="E3" s="52"/>
      <c r="F3" s="52"/>
      <c r="G3" s="52"/>
      <c r="H3" s="52"/>
      <c r="I3" s="52">
        <v>27078</v>
      </c>
      <c r="J3" s="79">
        <v>4.0000000000000002E-4</v>
      </c>
    </row>
    <row r="4" spans="1:11" ht="25.9">
      <c r="A4" s="46" t="s">
        <v>82</v>
      </c>
      <c r="B4" s="22" t="s">
        <v>270</v>
      </c>
      <c r="C4" s="22" t="s">
        <v>1</v>
      </c>
      <c r="D4" s="22" t="s">
        <v>2</v>
      </c>
      <c r="E4" s="22" t="s">
        <v>3</v>
      </c>
      <c r="F4" s="22" t="s">
        <v>4</v>
      </c>
      <c r="G4" s="22" t="s">
        <v>5</v>
      </c>
      <c r="H4" s="22" t="s">
        <v>6</v>
      </c>
      <c r="I4" s="23" t="s">
        <v>7</v>
      </c>
      <c r="J4" s="24" t="s">
        <v>8</v>
      </c>
    </row>
    <row r="5" spans="1:11">
      <c r="A5" s="49" t="s">
        <v>14</v>
      </c>
      <c r="B5" s="48">
        <v>4321</v>
      </c>
      <c r="C5" s="48">
        <v>1143</v>
      </c>
      <c r="D5" s="48">
        <v>5483</v>
      </c>
      <c r="E5" s="48">
        <v>102</v>
      </c>
      <c r="F5" s="48">
        <v>3698</v>
      </c>
      <c r="G5" s="48">
        <v>8558</v>
      </c>
      <c r="H5" s="48">
        <v>3995</v>
      </c>
      <c r="I5" s="50">
        <v>27078</v>
      </c>
      <c r="J5" s="80">
        <v>4.0000000000000002E-4</v>
      </c>
    </row>
    <row r="6" spans="1:11">
      <c r="A6" s="49"/>
      <c r="B6" s="48"/>
      <c r="C6" s="48"/>
      <c r="D6" s="48"/>
      <c r="E6" s="48"/>
      <c r="F6" s="48"/>
      <c r="G6" s="48"/>
      <c r="H6" s="48"/>
      <c r="I6" s="50"/>
      <c r="J6" s="50"/>
    </row>
    <row r="7" spans="1:11">
      <c r="A7" s="49"/>
      <c r="B7" s="48"/>
      <c r="C7" s="48"/>
      <c r="D7" s="48"/>
      <c r="E7" s="48"/>
      <c r="F7" s="48"/>
      <c r="G7" s="48"/>
      <c r="H7" s="48"/>
      <c r="I7" s="50"/>
      <c r="J7" s="50"/>
    </row>
    <row r="8" spans="1:11">
      <c r="A8" s="36" t="s">
        <v>235</v>
      </c>
    </row>
    <row r="9" spans="1:11">
      <c r="A9" s="36" t="s">
        <v>233</v>
      </c>
    </row>
    <row r="10" spans="1:11">
      <c r="A10" s="36" t="s">
        <v>9</v>
      </c>
      <c r="B10" s="59"/>
      <c r="C10" s="59"/>
      <c r="D10" s="59"/>
    </row>
    <row r="11" spans="1:11">
      <c r="A11" s="36" t="s">
        <v>10</v>
      </c>
      <c r="B11" s="59"/>
      <c r="C11" s="59"/>
      <c r="D11" s="59"/>
    </row>
    <row r="12" spans="1:11">
      <c r="A12" s="36" t="s">
        <v>11</v>
      </c>
      <c r="B12" s="59"/>
      <c r="C12" s="59"/>
      <c r="D12" s="59"/>
    </row>
    <row r="13" spans="1:11">
      <c r="A13" s="36" t="s">
        <v>236</v>
      </c>
      <c r="B13" s="59"/>
      <c r="C13" s="59"/>
      <c r="D13" s="59"/>
    </row>
    <row r="14" spans="1:11">
      <c r="A14" s="36" t="s">
        <v>280</v>
      </c>
      <c r="B14" s="59"/>
      <c r="C14" s="59"/>
      <c r="D14" s="59"/>
    </row>
    <row r="15" spans="1:11">
      <c r="B15" s="59"/>
      <c r="C15" s="59"/>
      <c r="D15" s="59"/>
    </row>
    <row r="18" spans="1:8">
      <c r="A18" s="60" t="s">
        <v>12</v>
      </c>
      <c r="B18" s="60" t="s">
        <v>13</v>
      </c>
      <c r="C18" s="36"/>
      <c r="D18" s="36"/>
      <c r="E18" s="9" t="s">
        <v>26</v>
      </c>
      <c r="F18" s="9" t="s">
        <v>27</v>
      </c>
      <c r="G18" s="9" t="s">
        <v>28</v>
      </c>
      <c r="H18" s="9" t="s">
        <v>29</v>
      </c>
    </row>
    <row r="19" spans="1:8" ht="23.25">
      <c r="A19" s="61" t="s">
        <v>14</v>
      </c>
      <c r="B19" s="44" t="s">
        <v>14</v>
      </c>
      <c r="C19" s="36"/>
      <c r="D19" s="36"/>
      <c r="E19" s="43" t="s">
        <v>14</v>
      </c>
      <c r="F19" s="44" t="s">
        <v>30</v>
      </c>
      <c r="G19" s="44" t="s">
        <v>31</v>
      </c>
      <c r="H19" s="44" t="s">
        <v>32</v>
      </c>
    </row>
    <row r="20" spans="1:8" ht="58.15">
      <c r="A20" s="61" t="s">
        <v>15</v>
      </c>
      <c r="B20" s="44" t="s">
        <v>16</v>
      </c>
      <c r="C20" s="36"/>
      <c r="D20" s="36"/>
      <c r="E20" s="43" t="s">
        <v>15</v>
      </c>
      <c r="F20" s="44" t="s">
        <v>33</v>
      </c>
      <c r="G20" s="44" t="s">
        <v>31</v>
      </c>
      <c r="H20" s="44" t="s">
        <v>34</v>
      </c>
    </row>
    <row r="21" spans="1:8" ht="93">
      <c r="A21" s="61" t="s">
        <v>17</v>
      </c>
      <c r="B21" s="44" t="s">
        <v>18</v>
      </c>
      <c r="C21" s="36"/>
      <c r="D21" s="36"/>
      <c r="E21" s="43" t="s">
        <v>17</v>
      </c>
      <c r="F21" s="44" t="s">
        <v>35</v>
      </c>
      <c r="G21" s="44" t="s">
        <v>31</v>
      </c>
      <c r="H21" s="44" t="s">
        <v>34</v>
      </c>
    </row>
    <row r="22" spans="1:8" ht="116.25">
      <c r="A22" s="61" t="s">
        <v>19</v>
      </c>
      <c r="B22" s="44" t="s">
        <v>20</v>
      </c>
      <c r="C22" s="36"/>
      <c r="D22" s="36"/>
      <c r="E22" s="43" t="s">
        <v>19</v>
      </c>
      <c r="F22" s="44" t="s">
        <v>36</v>
      </c>
      <c r="G22" s="44" t="s">
        <v>37</v>
      </c>
      <c r="H22" s="44" t="s">
        <v>38</v>
      </c>
    </row>
    <row r="23" spans="1:8" ht="93">
      <c r="A23" s="61" t="s">
        <v>21</v>
      </c>
      <c r="B23" s="44" t="s">
        <v>22</v>
      </c>
      <c r="C23" s="36"/>
      <c r="D23" s="36"/>
      <c r="E23" s="43" t="s">
        <v>21</v>
      </c>
      <c r="F23" s="44" t="s">
        <v>30</v>
      </c>
      <c r="G23" s="44" t="s">
        <v>39</v>
      </c>
      <c r="H23" s="44" t="s">
        <v>32</v>
      </c>
    </row>
    <row r="24" spans="1:8" ht="46.5">
      <c r="A24" s="61" t="s">
        <v>23</v>
      </c>
      <c r="B24" s="44" t="s">
        <v>268</v>
      </c>
      <c r="C24" s="36"/>
      <c r="D24" s="36"/>
      <c r="E24" s="43" t="s">
        <v>23</v>
      </c>
      <c r="F24" s="44" t="s">
        <v>40</v>
      </c>
      <c r="G24" s="44" t="s">
        <v>31</v>
      </c>
      <c r="H24" s="44" t="s">
        <v>32</v>
      </c>
    </row>
    <row r="25" spans="1:8" ht="116.25">
      <c r="A25" s="61" t="s">
        <v>24</v>
      </c>
      <c r="B25" s="44" t="s">
        <v>25</v>
      </c>
      <c r="C25" s="36"/>
      <c r="D25" s="36"/>
      <c r="E25" s="141" t="s">
        <v>24</v>
      </c>
      <c r="F25" s="142" t="s">
        <v>41</v>
      </c>
      <c r="G25" s="142" t="s">
        <v>31</v>
      </c>
      <c r="H25" s="10" t="s">
        <v>34</v>
      </c>
    </row>
    <row r="26" spans="1:8" ht="23.25">
      <c r="A26" s="36"/>
      <c r="B26" s="36"/>
      <c r="C26" s="36"/>
      <c r="D26" s="36"/>
      <c r="E26" s="141"/>
      <c r="F26" s="142"/>
      <c r="G26" s="142"/>
      <c r="H26" s="62" t="s">
        <v>134</v>
      </c>
    </row>
    <row r="27" spans="1:8">
      <c r="E27" s="36" t="s">
        <v>131</v>
      </c>
      <c r="F27" s="63"/>
      <c r="G27" s="63"/>
      <c r="H27" s="63"/>
    </row>
    <row r="28" spans="1:8">
      <c r="E28" s="36" t="s">
        <v>132</v>
      </c>
      <c r="F28" s="63"/>
      <c r="G28" s="63"/>
      <c r="H28" s="63"/>
    </row>
    <row r="29" spans="1:8">
      <c r="F29" s="63"/>
      <c r="G29" s="63"/>
      <c r="H29" s="63"/>
    </row>
  </sheetData>
  <mergeCells count="4">
    <mergeCell ref="A2:A3"/>
    <mergeCell ref="E25:E26"/>
    <mergeCell ref="F25:F26"/>
    <mergeCell ref="G25:G26"/>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workbookViewId="0">
      <selection sqref="A1:AP1048576"/>
    </sheetView>
  </sheetViews>
  <sheetFormatPr defaultRowHeight="14.25"/>
  <cols>
    <col min="1" max="1" width="14.73046875" style="32" customWidth="1"/>
    <col min="2" max="2" width="13.1328125" style="32" customWidth="1"/>
    <col min="3" max="3" width="11.59765625" style="32" customWidth="1"/>
    <col min="4" max="4" width="14.86328125" style="32" customWidth="1"/>
    <col min="5" max="5" width="14.265625" style="32" customWidth="1"/>
    <col min="6" max="9" width="9.1328125" style="32"/>
    <col min="10" max="10" width="19.59765625" style="32" customWidth="1"/>
    <col min="11" max="11" width="11.1328125" style="32" customWidth="1"/>
    <col min="12" max="12" width="18.3984375" style="32" customWidth="1"/>
    <col min="13" max="13" width="15.1328125" style="32" customWidth="1"/>
    <col min="14" max="14" width="10.59765625" style="32" customWidth="1"/>
    <col min="15" max="42" width="9.06640625" style="32"/>
  </cols>
  <sheetData>
    <row r="1" spans="1:14" ht="15.4">
      <c r="A1" s="31" t="s">
        <v>208</v>
      </c>
    </row>
    <row r="2" spans="1:14">
      <c r="A2" s="12" t="s">
        <v>185</v>
      </c>
      <c r="J2" s="12" t="s">
        <v>186</v>
      </c>
    </row>
    <row r="3" spans="1:14">
      <c r="A3" s="140" t="s">
        <v>137</v>
      </c>
      <c r="B3" s="115" t="s">
        <v>83</v>
      </c>
      <c r="C3" s="115" t="s">
        <v>84</v>
      </c>
      <c r="D3" s="20"/>
      <c r="E3" s="20"/>
      <c r="J3" s="140" t="s">
        <v>143</v>
      </c>
      <c r="K3" s="115" t="s">
        <v>144</v>
      </c>
      <c r="L3" s="115" t="s">
        <v>26</v>
      </c>
      <c r="M3" s="158" t="s">
        <v>188</v>
      </c>
      <c r="N3" s="158"/>
    </row>
    <row r="4" spans="1:14" ht="21">
      <c r="A4" s="140"/>
      <c r="B4" s="78">
        <v>43287</v>
      </c>
      <c r="C4" s="114" t="s">
        <v>484</v>
      </c>
      <c r="D4" s="130" t="s">
        <v>483</v>
      </c>
      <c r="E4" s="114"/>
      <c r="J4" s="140"/>
      <c r="K4" s="78">
        <v>43287</v>
      </c>
      <c r="L4" s="114" t="s">
        <v>484</v>
      </c>
      <c r="M4" s="114">
        <v>81</v>
      </c>
      <c r="N4" s="114"/>
    </row>
    <row r="5" spans="1:14">
      <c r="A5" s="8" t="s">
        <v>138</v>
      </c>
      <c r="B5" s="159" t="s">
        <v>139</v>
      </c>
      <c r="C5" s="159"/>
      <c r="D5" s="116" t="s">
        <v>140</v>
      </c>
      <c r="E5" s="116" t="s">
        <v>293</v>
      </c>
      <c r="J5" s="160" t="s">
        <v>145</v>
      </c>
      <c r="K5" s="158" t="s">
        <v>146</v>
      </c>
      <c r="L5" s="158"/>
      <c r="M5" s="115" t="s">
        <v>187</v>
      </c>
      <c r="N5" s="115" t="s">
        <v>148</v>
      </c>
    </row>
    <row r="6" spans="1:14" ht="25.5">
      <c r="A6" s="8"/>
      <c r="B6" s="131" t="s">
        <v>105</v>
      </c>
      <c r="C6" s="131" t="s">
        <v>106</v>
      </c>
      <c r="D6" s="116"/>
      <c r="E6" s="116"/>
      <c r="J6" s="161"/>
      <c r="K6" s="158"/>
      <c r="L6" s="158"/>
      <c r="M6" s="115"/>
      <c r="N6" s="115"/>
    </row>
    <row r="7" spans="1:14">
      <c r="A7" s="117" t="s">
        <v>500</v>
      </c>
      <c r="B7" s="128">
        <v>9.6064814814814808E-4</v>
      </c>
      <c r="C7" s="128">
        <v>8.6805555555555551E-4</v>
      </c>
      <c r="D7" s="112">
        <f t="shared" ref="D7:D13" si="0">((C7-B7)/B7)*100</f>
        <v>-9.6385542168674689</v>
      </c>
      <c r="E7" s="112" t="s">
        <v>501</v>
      </c>
      <c r="J7" s="162"/>
      <c r="K7" s="158"/>
      <c r="L7" s="158"/>
      <c r="M7" s="115" t="s">
        <v>147</v>
      </c>
      <c r="N7" s="116" t="s">
        <v>269</v>
      </c>
    </row>
    <row r="8" spans="1:14" ht="38.25">
      <c r="A8" s="117" t="s">
        <v>487</v>
      </c>
      <c r="B8" s="128">
        <v>1.3310185185185185E-3</v>
      </c>
      <c r="C8" s="128">
        <v>1.2731481481481483E-3</v>
      </c>
      <c r="D8" s="112">
        <f t="shared" si="0"/>
        <v>-4.3478260869565117</v>
      </c>
      <c r="E8" s="112" t="s">
        <v>502</v>
      </c>
      <c r="J8" s="2" t="s">
        <v>149</v>
      </c>
      <c r="K8" s="114" t="s">
        <v>150</v>
      </c>
      <c r="L8" s="114"/>
      <c r="M8" s="132" t="s">
        <v>503</v>
      </c>
      <c r="N8" s="14"/>
    </row>
    <row r="9" spans="1:14" ht="38.25">
      <c r="A9" s="117" t="s">
        <v>488</v>
      </c>
      <c r="B9" s="128">
        <v>1.3310185185185185E-3</v>
      </c>
      <c r="C9" s="128">
        <v>1.0416666666666667E-3</v>
      </c>
      <c r="D9" s="112">
        <f t="shared" si="0"/>
        <v>-21.739130434782609</v>
      </c>
      <c r="E9" s="112" t="s">
        <v>502</v>
      </c>
      <c r="J9" s="1" t="s">
        <v>151</v>
      </c>
      <c r="K9" s="114"/>
      <c r="L9" s="114"/>
      <c r="M9" s="133">
        <v>3</v>
      </c>
      <c r="N9" s="112" t="s">
        <v>269</v>
      </c>
    </row>
    <row r="10" spans="1:14" ht="25.5">
      <c r="A10" s="117" t="s">
        <v>489</v>
      </c>
      <c r="B10" s="128">
        <v>6.2500000000000001E-4</v>
      </c>
      <c r="C10" s="128">
        <v>9.9537037037037042E-4</v>
      </c>
      <c r="D10" s="112">
        <f t="shared" si="0"/>
        <v>59.259259259259267</v>
      </c>
      <c r="E10" s="112" t="s">
        <v>504</v>
      </c>
      <c r="J10" s="1" t="s">
        <v>152</v>
      </c>
      <c r="K10" s="112"/>
      <c r="L10" s="134"/>
      <c r="M10" s="133">
        <v>3</v>
      </c>
      <c r="N10" s="112"/>
    </row>
    <row r="11" spans="1:14" ht="38.25">
      <c r="A11" s="117" t="s">
        <v>445</v>
      </c>
      <c r="B11" s="128">
        <v>1.712962962962963E-3</v>
      </c>
      <c r="C11" s="128">
        <v>1.0185185185185186E-3</v>
      </c>
      <c r="D11" s="112">
        <f t="shared" si="0"/>
        <v>-40.54054054054054</v>
      </c>
      <c r="E11" s="112" t="s">
        <v>504</v>
      </c>
      <c r="J11" s="1" t="s">
        <v>153</v>
      </c>
      <c r="K11" s="112"/>
      <c r="L11" s="112"/>
      <c r="M11" s="133">
        <v>3</v>
      </c>
      <c r="N11" s="112"/>
    </row>
    <row r="12" spans="1:14" ht="25.5">
      <c r="A12" s="117" t="s">
        <v>490</v>
      </c>
      <c r="B12" s="128">
        <v>2.0833333333333335E-4</v>
      </c>
      <c r="C12" s="128">
        <v>1.1574074074074073E-4</v>
      </c>
      <c r="D12" s="112">
        <f t="shared" si="0"/>
        <v>-44.44444444444445</v>
      </c>
      <c r="E12" s="112" t="s">
        <v>504</v>
      </c>
      <c r="J12" s="1" t="s">
        <v>154</v>
      </c>
      <c r="K12" s="114"/>
      <c r="L12" s="114"/>
      <c r="M12" s="133">
        <v>3</v>
      </c>
      <c r="N12" s="112"/>
    </row>
    <row r="13" spans="1:14" ht="25.5">
      <c r="A13" s="117" t="s">
        <v>491</v>
      </c>
      <c r="B13" s="128">
        <v>1.3888888888888889E-4</v>
      </c>
      <c r="C13" s="128">
        <v>3.2407407407407406E-4</v>
      </c>
      <c r="D13" s="112">
        <f t="shared" si="0"/>
        <v>133.33333333333331</v>
      </c>
      <c r="E13" s="112" t="s">
        <v>504</v>
      </c>
      <c r="J13" s="2" t="s">
        <v>155</v>
      </c>
      <c r="K13" s="114" t="s">
        <v>150</v>
      </c>
      <c r="L13" s="114"/>
      <c r="M13" s="114" t="s">
        <v>505</v>
      </c>
      <c r="N13" s="14"/>
    </row>
    <row r="14" spans="1:14">
      <c r="A14" s="36" t="s">
        <v>232</v>
      </c>
      <c r="B14" s="38"/>
      <c r="C14" s="38"/>
      <c r="D14" s="38"/>
      <c r="E14" s="38"/>
      <c r="J14" s="1" t="s">
        <v>156</v>
      </c>
      <c r="K14" s="112"/>
      <c r="L14" s="112"/>
      <c r="M14" s="114">
        <v>3</v>
      </c>
      <c r="N14" s="112" t="s">
        <v>269</v>
      </c>
    </row>
    <row r="15" spans="1:14" ht="25.5">
      <c r="A15" s="36" t="s">
        <v>233</v>
      </c>
      <c r="J15" s="1" t="s">
        <v>157</v>
      </c>
      <c r="K15" s="114"/>
      <c r="L15" s="114"/>
      <c r="M15" s="114">
        <v>3</v>
      </c>
      <c r="N15" s="112"/>
    </row>
    <row r="16" spans="1:14">
      <c r="A16" s="156" t="s">
        <v>294</v>
      </c>
      <c r="B16" s="156"/>
      <c r="C16" s="156"/>
      <c r="D16" s="156"/>
      <c r="E16" s="156"/>
      <c r="J16" s="1" t="s">
        <v>158</v>
      </c>
      <c r="K16" s="114"/>
      <c r="L16" s="114"/>
      <c r="M16" s="114">
        <v>3</v>
      </c>
      <c r="N16" s="112"/>
    </row>
    <row r="17" spans="1:14">
      <c r="B17" s="38"/>
      <c r="C17" s="38"/>
      <c r="D17" s="38"/>
      <c r="E17" s="38"/>
      <c r="J17" s="1" t="s">
        <v>159</v>
      </c>
      <c r="K17" s="114"/>
      <c r="L17" s="114"/>
      <c r="M17" s="114">
        <v>3</v>
      </c>
      <c r="N17" s="112"/>
    </row>
    <row r="18" spans="1:14">
      <c r="A18" s="12" t="s">
        <v>141</v>
      </c>
      <c r="J18" s="1" t="s">
        <v>160</v>
      </c>
      <c r="K18" s="114"/>
      <c r="L18" s="114"/>
      <c r="M18" s="114">
        <v>3</v>
      </c>
      <c r="N18" s="112"/>
    </row>
    <row r="19" spans="1:14">
      <c r="A19" s="13" t="s">
        <v>506</v>
      </c>
      <c r="J19" s="39" t="s">
        <v>161</v>
      </c>
      <c r="K19" s="114" t="s">
        <v>150</v>
      </c>
      <c r="L19" s="114"/>
      <c r="M19" s="114" t="s">
        <v>507</v>
      </c>
      <c r="N19" s="14"/>
    </row>
    <row r="20" spans="1:14">
      <c r="J20" s="1" t="s">
        <v>162</v>
      </c>
      <c r="K20" s="114"/>
      <c r="L20" s="114"/>
      <c r="M20" s="114">
        <v>3</v>
      </c>
      <c r="N20" s="112"/>
    </row>
    <row r="21" spans="1:14">
      <c r="J21" s="1" t="s">
        <v>163</v>
      </c>
      <c r="K21" s="114"/>
      <c r="L21" s="114"/>
      <c r="M21" s="114">
        <v>3</v>
      </c>
      <c r="N21" s="112"/>
    </row>
    <row r="22" spans="1:14">
      <c r="A22" s="12" t="s">
        <v>142</v>
      </c>
      <c r="D22" s="135" t="s">
        <v>483</v>
      </c>
      <c r="J22" s="1" t="s">
        <v>164</v>
      </c>
      <c r="K22" s="114"/>
      <c r="L22" s="114"/>
      <c r="M22" s="114">
        <v>3</v>
      </c>
      <c r="N22" s="112"/>
    </row>
    <row r="23" spans="1:14">
      <c r="A23" s="11"/>
      <c r="J23" s="1" t="s">
        <v>165</v>
      </c>
      <c r="K23" s="114"/>
      <c r="L23" s="114"/>
      <c r="M23" s="114">
        <v>3</v>
      </c>
      <c r="N23" s="112"/>
    </row>
    <row r="24" spans="1:14">
      <c r="J24" s="1" t="s">
        <v>166</v>
      </c>
      <c r="K24" s="114"/>
      <c r="L24" s="114"/>
      <c r="M24" s="114">
        <v>3</v>
      </c>
      <c r="N24" s="112"/>
    </row>
    <row r="25" spans="1:14">
      <c r="J25" s="1" t="s">
        <v>167</v>
      </c>
      <c r="K25" s="114"/>
      <c r="L25" s="114"/>
      <c r="M25" s="114">
        <v>0</v>
      </c>
      <c r="N25" s="112"/>
    </row>
    <row r="26" spans="1:14">
      <c r="J26" s="1" t="s">
        <v>168</v>
      </c>
      <c r="K26" s="114"/>
      <c r="L26" s="114"/>
      <c r="M26" s="114">
        <v>3</v>
      </c>
      <c r="N26" s="112"/>
    </row>
    <row r="27" spans="1:14">
      <c r="J27" s="39" t="s">
        <v>169</v>
      </c>
      <c r="K27" s="114" t="s">
        <v>150</v>
      </c>
      <c r="L27" s="114"/>
      <c r="M27" s="114" t="s">
        <v>507</v>
      </c>
      <c r="N27" s="112" t="s">
        <v>269</v>
      </c>
    </row>
    <row r="28" spans="1:14">
      <c r="J28" s="1" t="s">
        <v>170</v>
      </c>
      <c r="K28" s="114"/>
      <c r="L28" s="114"/>
      <c r="M28" s="114">
        <v>3</v>
      </c>
      <c r="N28" s="112"/>
    </row>
    <row r="29" spans="1:14">
      <c r="J29" s="1" t="s">
        <v>171</v>
      </c>
      <c r="K29" s="114"/>
      <c r="L29" s="114"/>
      <c r="M29" s="114">
        <v>3</v>
      </c>
      <c r="N29" s="112"/>
    </row>
    <row r="30" spans="1:14">
      <c r="J30" s="1" t="s">
        <v>172</v>
      </c>
      <c r="K30" s="114"/>
      <c r="L30" s="114"/>
      <c r="M30" s="114">
        <v>3</v>
      </c>
      <c r="N30" s="112"/>
    </row>
    <row r="31" spans="1:14">
      <c r="J31" s="1" t="s">
        <v>281</v>
      </c>
      <c r="K31" s="114"/>
      <c r="L31" s="114"/>
      <c r="M31" s="114">
        <v>3</v>
      </c>
      <c r="N31" s="112"/>
    </row>
    <row r="32" spans="1:14">
      <c r="J32" s="1" t="s">
        <v>173</v>
      </c>
      <c r="K32" s="114"/>
      <c r="L32" s="114"/>
      <c r="M32" s="114">
        <v>3</v>
      </c>
      <c r="N32" s="112"/>
    </row>
    <row r="33" spans="10:14">
      <c r="J33" s="1" t="s">
        <v>174</v>
      </c>
      <c r="K33" s="114"/>
      <c r="L33" s="114"/>
      <c r="M33" s="114">
        <v>3</v>
      </c>
      <c r="N33" s="112"/>
    </row>
    <row r="34" spans="10:14">
      <c r="J34" s="1" t="s">
        <v>175</v>
      </c>
      <c r="K34" s="114"/>
      <c r="L34" s="114"/>
      <c r="M34" s="114">
        <v>3</v>
      </c>
      <c r="N34" s="112"/>
    </row>
    <row r="35" spans="10:14">
      <c r="J35" s="39" t="s">
        <v>176</v>
      </c>
      <c r="K35" s="114" t="s">
        <v>150</v>
      </c>
      <c r="L35" s="114"/>
      <c r="M35" s="114" t="s">
        <v>508</v>
      </c>
      <c r="N35" s="14"/>
    </row>
    <row r="36" spans="10:14">
      <c r="J36" s="1" t="s">
        <v>177</v>
      </c>
      <c r="K36" s="114"/>
      <c r="L36" s="114"/>
      <c r="M36" s="114">
        <v>3</v>
      </c>
      <c r="N36" s="112" t="s">
        <v>269</v>
      </c>
    </row>
    <row r="37" spans="10:14">
      <c r="J37" s="1" t="s">
        <v>178</v>
      </c>
      <c r="K37" s="114"/>
      <c r="L37" s="114"/>
      <c r="M37" s="136"/>
      <c r="N37" s="112"/>
    </row>
    <row r="38" spans="10:14">
      <c r="J38" s="39" t="s">
        <v>179</v>
      </c>
      <c r="K38" s="114" t="s">
        <v>150</v>
      </c>
      <c r="L38" s="114"/>
      <c r="M38" s="114" t="s">
        <v>509</v>
      </c>
      <c r="N38" s="14"/>
    </row>
    <row r="39" spans="10:14">
      <c r="J39" s="1" t="s">
        <v>180</v>
      </c>
      <c r="K39" s="114"/>
      <c r="L39" s="114"/>
      <c r="M39" s="114">
        <v>3</v>
      </c>
      <c r="N39" s="112" t="s">
        <v>269</v>
      </c>
    </row>
    <row r="40" spans="10:14">
      <c r="J40" s="1" t="s">
        <v>181</v>
      </c>
      <c r="K40" s="114"/>
      <c r="L40" s="137"/>
      <c r="M40" s="114">
        <v>0</v>
      </c>
      <c r="N40" s="112"/>
    </row>
    <row r="41" spans="10:14">
      <c r="J41" s="1" t="s">
        <v>182</v>
      </c>
      <c r="K41" s="114"/>
      <c r="L41" s="137"/>
      <c r="M41" s="114">
        <v>0</v>
      </c>
      <c r="N41" s="112"/>
    </row>
    <row r="42" spans="10:14">
      <c r="J42" s="1" t="s">
        <v>183</v>
      </c>
      <c r="K42" s="114"/>
      <c r="L42" s="114"/>
      <c r="M42" s="114">
        <v>3</v>
      </c>
      <c r="N42" s="112"/>
    </row>
    <row r="43" spans="10:14">
      <c r="J43" s="39" t="s">
        <v>184</v>
      </c>
      <c r="K43" s="157"/>
      <c r="L43" s="157"/>
      <c r="M43" s="138" t="s">
        <v>510</v>
      </c>
      <c r="N43" s="112" t="s">
        <v>269</v>
      </c>
    </row>
    <row r="44" spans="10:14">
      <c r="J44" s="68" t="s">
        <v>241</v>
      </c>
    </row>
  </sheetData>
  <mergeCells count="8">
    <mergeCell ref="A16:E16"/>
    <mergeCell ref="K43:L43"/>
    <mergeCell ref="A3:A4"/>
    <mergeCell ref="J3:J4"/>
    <mergeCell ref="M3:N3"/>
    <mergeCell ref="B5:C5"/>
    <mergeCell ref="J5:J7"/>
    <mergeCell ref="K5:L7"/>
  </mergeCells>
  <hyperlinks>
    <hyperlink ref="D4" r:id="rId1" location="?idSite=24&amp;period=range&amp;date=2018-04-01,2018-06-30&amp;category=General_Actions&amp;subcategory=General_Pages"/>
    <hyperlink ref="D22" r:id="rId2" location="?idSite=24&amp;period=range&amp;date=2018-04-01,2018-06-30&amp;category=General_Visitors&amp;subcategory=DevicesDetection_Devices"/>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D1" workbookViewId="0">
      <selection activeCell="Q4" sqref="Q4"/>
    </sheetView>
  </sheetViews>
  <sheetFormatPr defaultColWidth="9.1328125" defaultRowHeight="12.75"/>
  <cols>
    <col min="1" max="1" width="15.86328125" style="38" customWidth="1"/>
    <col min="2" max="2" width="11.86328125" style="38" customWidth="1"/>
    <col min="3" max="3" width="11.3984375" style="38" customWidth="1"/>
    <col min="4" max="4" width="13.59765625" style="38" customWidth="1"/>
    <col min="5" max="5" width="11.59765625" style="38" customWidth="1"/>
    <col min="6" max="6" width="11.3984375" style="38" customWidth="1"/>
    <col min="7" max="7" width="4" style="38" customWidth="1"/>
    <col min="8" max="8" width="12.3984375" style="38" customWidth="1"/>
    <col min="9" max="9" width="14" style="38" customWidth="1"/>
    <col min="10" max="10" width="11.73046875" style="38" customWidth="1"/>
    <col min="11" max="11" width="10.59765625" style="38" customWidth="1"/>
    <col min="12" max="12" width="9.1328125" style="38"/>
    <col min="13" max="13" width="11.59765625" style="38" customWidth="1"/>
    <col min="14" max="14" width="4.1328125" style="38" customWidth="1"/>
    <col min="15" max="15" width="12" style="38" customWidth="1"/>
    <col min="16" max="16" width="13.59765625" style="38" customWidth="1"/>
    <col min="17" max="17" width="12.3984375" style="38" customWidth="1"/>
    <col min="18" max="18" width="10.59765625" style="38" customWidth="1"/>
    <col min="19" max="19" width="9.1328125" style="38"/>
    <col min="20" max="20" width="11.3984375" style="38" customWidth="1"/>
    <col min="21" max="16384" width="9.1328125" style="38"/>
  </cols>
  <sheetData>
    <row r="1" spans="1:20" ht="15">
      <c r="A1" s="31" t="s">
        <v>209</v>
      </c>
    </row>
    <row r="2" spans="1:20" ht="13.15">
      <c r="A2" s="15" t="s">
        <v>189</v>
      </c>
    </row>
    <row r="3" spans="1:20" ht="45" customHeight="1">
      <c r="A3" s="140" t="s">
        <v>190</v>
      </c>
      <c r="B3" s="140" t="s">
        <v>191</v>
      </c>
      <c r="C3" s="47" t="s">
        <v>83</v>
      </c>
      <c r="D3" s="47" t="s">
        <v>84</v>
      </c>
      <c r="E3" s="47"/>
      <c r="F3" s="47"/>
      <c r="H3" s="145" t="s">
        <v>192</v>
      </c>
      <c r="I3" s="145" t="s">
        <v>193</v>
      </c>
      <c r="J3" s="72" t="s">
        <v>83</v>
      </c>
      <c r="K3" s="72" t="s">
        <v>84</v>
      </c>
      <c r="L3" s="47"/>
      <c r="M3" s="47"/>
      <c r="O3" s="140" t="s">
        <v>194</v>
      </c>
      <c r="P3" s="145" t="s">
        <v>195</v>
      </c>
      <c r="Q3" s="72" t="s">
        <v>83</v>
      </c>
      <c r="R3" s="72" t="s">
        <v>84</v>
      </c>
      <c r="S3" s="47"/>
      <c r="T3" s="47"/>
    </row>
    <row r="4" spans="1:20" ht="26.25" customHeight="1">
      <c r="A4" s="140"/>
      <c r="B4" s="140"/>
      <c r="C4" s="78">
        <v>43107</v>
      </c>
      <c r="D4" s="52" t="s">
        <v>14</v>
      </c>
      <c r="E4" s="52"/>
      <c r="F4" s="52"/>
      <c r="H4" s="146"/>
      <c r="I4" s="146"/>
      <c r="J4" s="78">
        <v>43107</v>
      </c>
      <c r="K4" s="77" t="s">
        <v>14</v>
      </c>
      <c r="L4" s="52"/>
      <c r="M4" s="52"/>
      <c r="O4" s="140"/>
      <c r="P4" s="146"/>
      <c r="Q4" s="78">
        <v>43107</v>
      </c>
      <c r="R4" s="77" t="s">
        <v>14</v>
      </c>
      <c r="S4" s="52"/>
      <c r="T4" s="52"/>
    </row>
    <row r="5" spans="1:20" ht="25.9">
      <c r="A5" s="46"/>
      <c r="B5" s="22" t="s">
        <v>288</v>
      </c>
      <c r="C5" s="22" t="s">
        <v>289</v>
      </c>
      <c r="D5" s="22" t="s">
        <v>290</v>
      </c>
      <c r="E5" s="22" t="s">
        <v>291</v>
      </c>
      <c r="F5" s="22" t="s">
        <v>292</v>
      </c>
      <c r="G5" s="69"/>
      <c r="H5" s="30"/>
      <c r="I5" s="22" t="s">
        <v>288</v>
      </c>
      <c r="J5" s="22" t="s">
        <v>289</v>
      </c>
      <c r="K5" s="22" t="s">
        <v>290</v>
      </c>
      <c r="L5" s="22" t="s">
        <v>291</v>
      </c>
      <c r="M5" s="22" t="s">
        <v>292</v>
      </c>
      <c r="N5" s="69"/>
      <c r="O5" s="30"/>
      <c r="P5" s="22" t="s">
        <v>288</v>
      </c>
      <c r="Q5" s="22" t="s">
        <v>289</v>
      </c>
      <c r="R5" s="22" t="s">
        <v>290</v>
      </c>
      <c r="S5" s="22" t="s">
        <v>291</v>
      </c>
      <c r="T5" s="22" t="s">
        <v>292</v>
      </c>
    </row>
    <row r="6" spans="1:20" ht="75" customHeight="1">
      <c r="A6" s="163" t="s">
        <v>445</v>
      </c>
      <c r="B6" s="143">
        <v>1</v>
      </c>
      <c r="C6" s="144" t="s">
        <v>196</v>
      </c>
      <c r="D6" s="45"/>
      <c r="E6" s="144" t="s">
        <v>196</v>
      </c>
      <c r="F6" s="164" t="s">
        <v>448</v>
      </c>
      <c r="H6" s="169" t="s">
        <v>449</v>
      </c>
      <c r="I6" s="165">
        <v>1</v>
      </c>
      <c r="J6" s="168" t="s">
        <v>196</v>
      </c>
      <c r="K6" s="45"/>
      <c r="L6" s="168" t="s">
        <v>448</v>
      </c>
      <c r="M6" s="168" t="s">
        <v>448</v>
      </c>
      <c r="O6" s="163" t="s">
        <v>14</v>
      </c>
      <c r="P6" s="143">
        <v>1</v>
      </c>
      <c r="Q6" s="144" t="s">
        <v>196</v>
      </c>
      <c r="R6" s="45" t="s">
        <v>196</v>
      </c>
      <c r="S6" s="144" t="s">
        <v>196</v>
      </c>
      <c r="T6" s="164" t="s">
        <v>448</v>
      </c>
    </row>
    <row r="7" spans="1:20" ht="30" customHeight="1">
      <c r="A7" s="163"/>
      <c r="B7" s="144"/>
      <c r="C7" s="144"/>
      <c r="D7" s="45" t="s">
        <v>447</v>
      </c>
      <c r="E7" s="144"/>
      <c r="F7" s="164"/>
      <c r="H7" s="170"/>
      <c r="I7" s="166"/>
      <c r="J7" s="166"/>
      <c r="K7" s="45" t="s">
        <v>447</v>
      </c>
      <c r="L7" s="166"/>
      <c r="M7" s="166"/>
      <c r="O7" s="163"/>
      <c r="P7" s="144"/>
      <c r="Q7" s="144"/>
      <c r="R7" s="45"/>
      <c r="S7" s="144"/>
      <c r="T7" s="164"/>
    </row>
    <row r="8" spans="1:20">
      <c r="A8" s="163"/>
      <c r="B8" s="144"/>
      <c r="C8" s="144"/>
      <c r="D8" s="45"/>
      <c r="E8" s="144"/>
      <c r="F8" s="164"/>
      <c r="H8" s="171"/>
      <c r="I8" s="167"/>
      <c r="J8" s="167"/>
      <c r="K8" s="45"/>
      <c r="L8" s="167"/>
      <c r="M8" s="167"/>
      <c r="O8" s="163"/>
      <c r="P8" s="144"/>
      <c r="Q8" s="144"/>
      <c r="R8" s="45"/>
      <c r="S8" s="144"/>
      <c r="T8" s="164"/>
    </row>
    <row r="9" spans="1:20" s="69" customFormat="1">
      <c r="A9" s="53"/>
      <c r="B9" s="48"/>
      <c r="C9" s="48"/>
      <c r="D9" s="48"/>
      <c r="E9" s="48"/>
      <c r="F9" s="48"/>
      <c r="H9" s="53"/>
      <c r="I9" s="48"/>
      <c r="J9" s="48"/>
      <c r="K9" s="48"/>
      <c r="L9" s="48"/>
      <c r="M9" s="48"/>
      <c r="O9" s="53"/>
      <c r="P9" s="48"/>
      <c r="Q9" s="48"/>
      <c r="R9" s="48"/>
      <c r="S9" s="48"/>
      <c r="T9" s="48"/>
    </row>
    <row r="10" spans="1:20" s="69" customFormat="1">
      <c r="A10" s="36" t="s">
        <v>232</v>
      </c>
      <c r="B10" s="74"/>
      <c r="C10" s="74"/>
      <c r="D10" s="74"/>
      <c r="E10" s="74"/>
      <c r="F10" s="74"/>
      <c r="H10" s="73"/>
      <c r="I10" s="74"/>
      <c r="J10" s="74"/>
      <c r="K10" s="74"/>
      <c r="L10" s="74"/>
      <c r="M10" s="74"/>
      <c r="O10" s="73"/>
      <c r="P10" s="74"/>
      <c r="Q10" s="74"/>
      <c r="R10" s="74"/>
      <c r="S10" s="74"/>
      <c r="T10" s="74"/>
    </row>
    <row r="11" spans="1:20" s="69" customFormat="1">
      <c r="A11" s="36" t="s">
        <v>233</v>
      </c>
      <c r="B11" s="74"/>
      <c r="C11" s="74"/>
      <c r="D11" s="74"/>
      <c r="E11" s="74"/>
      <c r="F11" s="74"/>
      <c r="H11" s="73"/>
      <c r="I11" s="74"/>
      <c r="J11" s="74"/>
      <c r="K11" s="74"/>
      <c r="L11" s="74"/>
      <c r="M11" s="74"/>
      <c r="O11" s="73"/>
      <c r="P11" s="74"/>
      <c r="Q11" s="74"/>
      <c r="R11" s="74"/>
      <c r="S11" s="74"/>
      <c r="T11" s="74"/>
    </row>
    <row r="12" spans="1:20" s="59" customFormat="1">
      <c r="A12" s="36" t="s">
        <v>283</v>
      </c>
    </row>
    <row r="13" spans="1:20">
      <c r="A13" s="36" t="s">
        <v>284</v>
      </c>
    </row>
    <row r="14" spans="1:20">
      <c r="A14" s="36" t="s">
        <v>285</v>
      </c>
    </row>
    <row r="15" spans="1:20">
      <c r="A15" s="36" t="s">
        <v>286</v>
      </c>
    </row>
    <row r="16" spans="1:20">
      <c r="A16" s="36" t="s">
        <v>287</v>
      </c>
    </row>
    <row r="27" spans="1:1">
      <c r="A27" s="11"/>
    </row>
    <row r="28" spans="1:1">
      <c r="A28" s="11"/>
    </row>
    <row r="30" spans="1:1" ht="24.75" customHeight="1"/>
  </sheetData>
  <mergeCells count="21">
    <mergeCell ref="O3:O4"/>
    <mergeCell ref="O6:O8"/>
    <mergeCell ref="H6:H8"/>
    <mergeCell ref="P6:P8"/>
    <mergeCell ref="Q6:Q8"/>
    <mergeCell ref="P3:P4"/>
    <mergeCell ref="I3:I4"/>
    <mergeCell ref="H3:H4"/>
    <mergeCell ref="S6:S8"/>
    <mergeCell ref="T6:T8"/>
    <mergeCell ref="F6:F8"/>
    <mergeCell ref="I6:I8"/>
    <mergeCell ref="J6:J8"/>
    <mergeCell ref="L6:L8"/>
    <mergeCell ref="M6:M8"/>
    <mergeCell ref="E6:E8"/>
    <mergeCell ref="A3:A4"/>
    <mergeCell ref="B3:B4"/>
    <mergeCell ref="A6:A8"/>
    <mergeCell ref="B6:B8"/>
    <mergeCell ref="C6:C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opLeftCell="H1" workbookViewId="0">
      <selection activeCell="U5" sqref="U5"/>
    </sheetView>
  </sheetViews>
  <sheetFormatPr defaultColWidth="9.1328125" defaultRowHeight="12.75"/>
  <cols>
    <col min="1" max="1" width="12.3984375" style="38" customWidth="1"/>
    <col min="2" max="2" width="13.73046875" style="38" customWidth="1"/>
    <col min="3" max="3" width="9.1328125" style="38"/>
    <col min="4" max="4" width="13" style="38" customWidth="1"/>
    <col min="5" max="5" width="11.265625" style="38" bestFit="1" customWidth="1"/>
    <col min="6" max="6" width="12.265625" style="38" customWidth="1"/>
    <col min="7" max="7" width="9.1328125" style="38"/>
    <col min="8" max="8" width="15.3984375" style="38" customWidth="1"/>
    <col min="9" max="11" width="9.1328125" style="38"/>
    <col min="12" max="12" width="5.86328125" style="38" customWidth="1"/>
    <col min="13" max="13" width="11.3984375" style="38" customWidth="1"/>
    <col min="14" max="14" width="13.3984375" style="38" customWidth="1"/>
    <col min="15" max="15" width="9.1328125" style="38"/>
    <col min="16" max="16" width="14.265625" style="38" customWidth="1"/>
    <col min="17" max="17" width="9.1328125" style="38"/>
    <col min="18" max="18" width="13" style="38" customWidth="1"/>
    <col min="19" max="19" width="9.1328125" style="38"/>
    <col min="20" max="20" width="15.73046875" style="38" customWidth="1"/>
    <col min="21" max="16384" width="9.1328125" style="38"/>
  </cols>
  <sheetData>
    <row r="1" spans="1:23" ht="15">
      <c r="A1" s="31" t="s">
        <v>210</v>
      </c>
    </row>
    <row r="2" spans="1:23" ht="30" customHeight="1">
      <c r="A2" s="140" t="s">
        <v>216</v>
      </c>
      <c r="B2" s="172" t="s">
        <v>83</v>
      </c>
      <c r="C2" s="173"/>
      <c r="D2" s="172" t="s">
        <v>84</v>
      </c>
      <c r="E2" s="173"/>
      <c r="F2" s="172" t="s">
        <v>211</v>
      </c>
      <c r="G2" s="173"/>
      <c r="H2" s="172" t="s">
        <v>212</v>
      </c>
      <c r="I2" s="173"/>
      <c r="J2" s="172"/>
      <c r="K2" s="173"/>
      <c r="M2" s="140" t="s">
        <v>452</v>
      </c>
      <c r="N2" s="172" t="s">
        <v>83</v>
      </c>
      <c r="O2" s="173"/>
      <c r="P2" s="172" t="s">
        <v>84</v>
      </c>
      <c r="Q2" s="173"/>
      <c r="R2" s="172" t="s">
        <v>211</v>
      </c>
      <c r="S2" s="173"/>
      <c r="T2" s="172" t="s">
        <v>212</v>
      </c>
      <c r="U2" s="173"/>
      <c r="V2" s="172"/>
      <c r="W2" s="173"/>
    </row>
    <row r="3" spans="1:23" ht="63" customHeight="1">
      <c r="A3" s="140" t="s">
        <v>215</v>
      </c>
      <c r="B3" s="174">
        <v>43107</v>
      </c>
      <c r="C3" s="144"/>
      <c r="D3" s="144" t="s">
        <v>14</v>
      </c>
      <c r="E3" s="144"/>
      <c r="F3" s="144"/>
      <c r="G3" s="144"/>
      <c r="H3" s="175" t="s">
        <v>446</v>
      </c>
      <c r="I3" s="175"/>
      <c r="J3" s="144"/>
      <c r="K3" s="144"/>
      <c r="M3" s="140" t="s">
        <v>215</v>
      </c>
      <c r="N3" s="144"/>
      <c r="O3" s="144"/>
      <c r="P3" s="153"/>
      <c r="Q3" s="155"/>
      <c r="R3" s="144"/>
      <c r="S3" s="144"/>
      <c r="T3" s="175" t="s">
        <v>197</v>
      </c>
      <c r="U3" s="175"/>
      <c r="V3" s="144"/>
      <c r="W3" s="144"/>
    </row>
    <row r="4" spans="1:23" ht="38.65">
      <c r="A4" s="46"/>
      <c r="B4" s="22" t="s">
        <v>213</v>
      </c>
      <c r="C4" s="22" t="s">
        <v>214</v>
      </c>
      <c r="D4" s="22" t="s">
        <v>273</v>
      </c>
      <c r="E4" s="22" t="s">
        <v>8</v>
      </c>
      <c r="F4" s="22" t="s">
        <v>275</v>
      </c>
      <c r="G4" s="22" t="s">
        <v>8</v>
      </c>
      <c r="H4" s="22" t="s">
        <v>276</v>
      </c>
      <c r="I4" s="22" t="s">
        <v>8</v>
      </c>
      <c r="J4" s="22" t="s">
        <v>43</v>
      </c>
      <c r="K4" s="22" t="s">
        <v>8</v>
      </c>
      <c r="M4" s="46"/>
      <c r="N4" s="22" t="s">
        <v>213</v>
      </c>
      <c r="O4" s="22" t="s">
        <v>214</v>
      </c>
      <c r="P4" s="22" t="s">
        <v>273</v>
      </c>
      <c r="Q4" s="22" t="s">
        <v>8</v>
      </c>
      <c r="R4" s="22" t="s">
        <v>275</v>
      </c>
      <c r="S4" s="22" t="s">
        <v>8</v>
      </c>
      <c r="T4" s="22" t="s">
        <v>276</v>
      </c>
      <c r="U4" s="22" t="s">
        <v>8</v>
      </c>
      <c r="V4" s="22" t="s">
        <v>43</v>
      </c>
      <c r="W4" s="22" t="s">
        <v>8</v>
      </c>
    </row>
    <row r="5" spans="1:23" s="69" customFormat="1" ht="51">
      <c r="A5" s="53" t="s">
        <v>450</v>
      </c>
      <c r="B5" s="48">
        <v>27078</v>
      </c>
      <c r="C5" s="51">
        <v>4.0000000000000002E-4</v>
      </c>
      <c r="D5" s="48">
        <v>3485</v>
      </c>
      <c r="E5" s="107">
        <v>1.97</v>
      </c>
      <c r="F5" s="48" t="s">
        <v>451</v>
      </c>
      <c r="G5" s="48" t="s">
        <v>451</v>
      </c>
      <c r="H5" s="48" t="s">
        <v>451</v>
      </c>
      <c r="I5" s="48" t="s">
        <v>451</v>
      </c>
      <c r="J5" s="48"/>
      <c r="K5" s="48"/>
      <c r="M5" s="53" t="s">
        <v>453</v>
      </c>
      <c r="N5" s="48" t="s">
        <v>454</v>
      </c>
      <c r="O5" s="48">
        <v>0</v>
      </c>
      <c r="P5" s="48">
        <v>11199</v>
      </c>
      <c r="Q5" s="108">
        <v>-0.1</v>
      </c>
      <c r="R5" s="48" t="s">
        <v>451</v>
      </c>
      <c r="S5" s="48" t="s">
        <v>451</v>
      </c>
      <c r="T5" s="48" t="s">
        <v>451</v>
      </c>
      <c r="U5" s="48" t="s">
        <v>451</v>
      </c>
      <c r="V5" s="48"/>
      <c r="W5" s="48"/>
    </row>
    <row r="6" spans="1:23" s="69" customFormat="1">
      <c r="A6" s="53"/>
      <c r="B6" s="48"/>
      <c r="C6" s="48"/>
      <c r="D6" s="48"/>
      <c r="E6" s="48"/>
      <c r="F6" s="48"/>
      <c r="G6" s="48"/>
      <c r="H6" s="48"/>
      <c r="I6" s="48"/>
      <c r="J6" s="48"/>
      <c r="K6" s="48"/>
      <c r="M6" s="53"/>
      <c r="N6" s="48"/>
      <c r="O6" s="48"/>
      <c r="P6" s="48"/>
      <c r="Q6" s="48"/>
      <c r="R6" s="48"/>
      <c r="S6" s="48"/>
      <c r="T6" s="48"/>
      <c r="U6" s="48"/>
      <c r="V6" s="48"/>
      <c r="W6" s="48"/>
    </row>
    <row r="7" spans="1:23" s="69" customFormat="1">
      <c r="A7" s="53"/>
      <c r="B7" s="48"/>
      <c r="C7" s="48"/>
      <c r="D7" s="48"/>
      <c r="E7" s="48"/>
      <c r="F7" s="48"/>
      <c r="G7" s="48"/>
      <c r="H7" s="48"/>
      <c r="I7" s="48"/>
      <c r="J7" s="48"/>
      <c r="K7" s="48"/>
      <c r="M7" s="53"/>
      <c r="N7" s="48"/>
      <c r="O7" s="48"/>
      <c r="P7" s="48"/>
      <c r="Q7" s="48"/>
      <c r="R7" s="48"/>
      <c r="S7" s="48"/>
      <c r="T7" s="48"/>
      <c r="U7" s="48"/>
      <c r="V7" s="48"/>
      <c r="W7" s="48"/>
    </row>
    <row r="8" spans="1:23">
      <c r="A8" s="36" t="s">
        <v>232</v>
      </c>
    </row>
    <row r="9" spans="1:23">
      <c r="A9" s="36" t="s">
        <v>233</v>
      </c>
    </row>
    <row r="10" spans="1:23">
      <c r="A10" s="36" t="s">
        <v>198</v>
      </c>
    </row>
    <row r="11" spans="1:23">
      <c r="A11" s="36" t="s">
        <v>243</v>
      </c>
    </row>
    <row r="12" spans="1:23">
      <c r="A12" s="36" t="s">
        <v>242</v>
      </c>
    </row>
    <row r="13" spans="1:23">
      <c r="A13" s="36" t="s">
        <v>277</v>
      </c>
    </row>
    <row r="14" spans="1:23">
      <c r="A14" s="68" t="s">
        <v>274</v>
      </c>
    </row>
    <row r="15" spans="1:23">
      <c r="A15" s="36" t="s">
        <v>199</v>
      </c>
    </row>
    <row r="16" spans="1:23">
      <c r="A16" s="36" t="s">
        <v>282</v>
      </c>
    </row>
    <row r="17" spans="1:11">
      <c r="A17" s="36" t="s">
        <v>278</v>
      </c>
    </row>
    <row r="18" spans="1:11">
      <c r="A18" s="36"/>
    </row>
    <row r="20" spans="1:11" ht="37.5" customHeight="1">
      <c r="A20" s="140" t="s">
        <v>217</v>
      </c>
      <c r="B20" s="172" t="s">
        <v>83</v>
      </c>
      <c r="C20" s="173"/>
      <c r="D20" s="172" t="s">
        <v>84</v>
      </c>
      <c r="E20" s="173"/>
      <c r="F20" s="172" t="s">
        <v>211</v>
      </c>
      <c r="G20" s="173"/>
      <c r="H20" s="172" t="s">
        <v>212</v>
      </c>
      <c r="I20" s="173"/>
      <c r="J20" s="172"/>
      <c r="K20" s="173"/>
    </row>
    <row r="21" spans="1:11" ht="52.5" customHeight="1">
      <c r="A21" s="140" t="s">
        <v>215</v>
      </c>
      <c r="B21" s="144"/>
      <c r="C21" s="144"/>
      <c r="D21" s="144"/>
      <c r="E21" s="144"/>
      <c r="F21" s="144"/>
      <c r="G21" s="144"/>
      <c r="H21" s="175" t="s">
        <v>197</v>
      </c>
      <c r="I21" s="175"/>
      <c r="J21" s="144"/>
      <c r="K21" s="144"/>
    </row>
    <row r="22" spans="1:11" ht="38.65">
      <c r="A22" s="46"/>
      <c r="B22" s="22" t="s">
        <v>213</v>
      </c>
      <c r="C22" s="22" t="s">
        <v>214</v>
      </c>
      <c r="D22" s="22" t="s">
        <v>273</v>
      </c>
      <c r="E22" s="22" t="s">
        <v>8</v>
      </c>
      <c r="F22" s="22" t="s">
        <v>275</v>
      </c>
      <c r="G22" s="22" t="s">
        <v>8</v>
      </c>
      <c r="H22" s="22" t="s">
        <v>276</v>
      </c>
      <c r="I22" s="22" t="s">
        <v>8</v>
      </c>
      <c r="J22" s="22" t="s">
        <v>43</v>
      </c>
      <c r="K22" s="22" t="s">
        <v>8</v>
      </c>
    </row>
    <row r="23" spans="1:11" s="69" customFormat="1" ht="15.75" customHeight="1">
      <c r="A23" s="53"/>
      <c r="B23" s="48"/>
      <c r="C23" s="48"/>
      <c r="D23" s="48"/>
      <c r="E23" s="48"/>
      <c r="F23" s="48"/>
      <c r="G23" s="48"/>
      <c r="H23" s="48"/>
      <c r="I23" s="48"/>
      <c r="J23" s="48"/>
      <c r="K23" s="48"/>
    </row>
    <row r="24" spans="1:11" s="69" customFormat="1">
      <c r="A24" s="53"/>
      <c r="B24" s="48"/>
      <c r="C24" s="48"/>
      <c r="D24" s="48"/>
      <c r="E24" s="48"/>
      <c r="F24" s="48"/>
      <c r="G24" s="48"/>
      <c r="H24" s="48"/>
      <c r="I24" s="48"/>
      <c r="J24" s="48"/>
      <c r="K24" s="48"/>
    </row>
    <row r="25" spans="1:11" s="69" customFormat="1">
      <c r="A25" s="53"/>
      <c r="B25" s="48"/>
      <c r="C25" s="48"/>
      <c r="D25" s="48"/>
      <c r="E25" s="48"/>
      <c r="F25" s="48"/>
      <c r="G25" s="48"/>
      <c r="H25" s="48"/>
      <c r="I25" s="48"/>
      <c r="J25" s="48"/>
      <c r="K25" s="48"/>
    </row>
  </sheetData>
  <mergeCells count="33">
    <mergeCell ref="J21:K21"/>
    <mergeCell ref="A20:A21"/>
    <mergeCell ref="B20:C20"/>
    <mergeCell ref="D20:E20"/>
    <mergeCell ref="F20:G20"/>
    <mergeCell ref="H20:I20"/>
    <mergeCell ref="J20:K20"/>
    <mergeCell ref="B21:C21"/>
    <mergeCell ref="D21:E21"/>
    <mergeCell ref="F21:G21"/>
    <mergeCell ref="H21:I21"/>
    <mergeCell ref="V2:W2"/>
    <mergeCell ref="N3:O3"/>
    <mergeCell ref="P3:Q3"/>
    <mergeCell ref="R3:S3"/>
    <mergeCell ref="T3:U3"/>
    <mergeCell ref="V3:W3"/>
    <mergeCell ref="T2:U2"/>
    <mergeCell ref="A2:A3"/>
    <mergeCell ref="M2:M3"/>
    <mergeCell ref="N2:O2"/>
    <mergeCell ref="P2:Q2"/>
    <mergeCell ref="R2:S2"/>
    <mergeCell ref="B2:C2"/>
    <mergeCell ref="D2:E2"/>
    <mergeCell ref="F2:G2"/>
    <mergeCell ref="H2:I2"/>
    <mergeCell ref="J2:K2"/>
    <mergeCell ref="B3:C3"/>
    <mergeCell ref="D3:E3"/>
    <mergeCell ref="F3:G3"/>
    <mergeCell ref="H3:I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workbookViewId="0">
      <selection sqref="A1:J1048576"/>
    </sheetView>
  </sheetViews>
  <sheetFormatPr defaultColWidth="9.1328125" defaultRowHeight="12.75"/>
  <cols>
    <col min="1" max="1" width="27.73046875" style="38" customWidth="1"/>
    <col min="2" max="2" width="26.1328125" style="38" customWidth="1"/>
    <col min="3" max="3" width="25.265625" style="38" customWidth="1"/>
    <col min="4" max="4" width="24.86328125" style="38" customWidth="1"/>
    <col min="5" max="16384" width="9.1328125" style="38"/>
  </cols>
  <sheetData>
    <row r="1" spans="1:10" ht="15">
      <c r="A1" s="31" t="s">
        <v>245</v>
      </c>
    </row>
    <row r="2" spans="1:10" ht="12.75" customHeight="1">
      <c r="A2" s="140" t="s">
        <v>244</v>
      </c>
      <c r="B2" s="121" t="s">
        <v>83</v>
      </c>
      <c r="C2" s="121" t="s">
        <v>84</v>
      </c>
      <c r="D2" s="22"/>
    </row>
    <row r="3" spans="1:10" ht="42" customHeight="1">
      <c r="A3" s="140"/>
      <c r="B3" s="124">
        <v>43107</v>
      </c>
      <c r="C3" s="120" t="s">
        <v>14</v>
      </c>
      <c r="D3" s="120"/>
    </row>
    <row r="4" spans="1:10" ht="25.5">
      <c r="A4" s="71" t="s">
        <v>246</v>
      </c>
      <c r="B4" s="22" t="s">
        <v>218</v>
      </c>
      <c r="C4" s="22" t="s">
        <v>247</v>
      </c>
      <c r="D4" s="22" t="s">
        <v>248</v>
      </c>
    </row>
    <row r="5" spans="1:10" ht="22.5" customHeight="1">
      <c r="A5" s="109" t="s">
        <v>445</v>
      </c>
      <c r="B5" s="123" t="s">
        <v>455</v>
      </c>
      <c r="C5" s="120">
        <v>15</v>
      </c>
      <c r="D5" s="120">
        <v>15</v>
      </c>
    </row>
    <row r="6" spans="1:10" ht="25.5">
      <c r="A6" s="71" t="s">
        <v>249</v>
      </c>
      <c r="B6" s="22" t="s">
        <v>250</v>
      </c>
      <c r="C6" s="22" t="s">
        <v>251</v>
      </c>
      <c r="D6" s="22"/>
    </row>
    <row r="7" spans="1:10" ht="102">
      <c r="A7" s="55" t="s">
        <v>359</v>
      </c>
      <c r="B7" s="110">
        <v>0.2</v>
      </c>
      <c r="C7" s="55" t="s">
        <v>456</v>
      </c>
      <c r="D7" s="70">
        <v>3</v>
      </c>
    </row>
    <row r="8" spans="1:10" ht="127.5">
      <c r="A8" s="55" t="s">
        <v>315</v>
      </c>
      <c r="B8" s="111">
        <v>0.46660000000000001</v>
      </c>
      <c r="C8" s="55" t="s">
        <v>457</v>
      </c>
      <c r="D8" s="70">
        <v>7</v>
      </c>
    </row>
    <row r="9" spans="1:10" ht="102">
      <c r="A9" s="55" t="s">
        <v>451</v>
      </c>
      <c r="B9" s="111">
        <v>0.33329999999999999</v>
      </c>
      <c r="C9" s="55" t="s">
        <v>458</v>
      </c>
      <c r="D9" s="70">
        <v>5</v>
      </c>
    </row>
    <row r="10" spans="1:10">
      <c r="A10" s="55"/>
      <c r="B10" s="111"/>
      <c r="C10" s="55"/>
      <c r="D10" s="70"/>
    </row>
    <row r="11" spans="1:10" s="35" customFormat="1">
      <c r="A11" s="176" t="s">
        <v>50</v>
      </c>
      <c r="B11" s="176" t="s">
        <v>513</v>
      </c>
      <c r="C11" s="176" t="s">
        <v>31</v>
      </c>
      <c r="D11" s="176"/>
      <c r="E11" s="38"/>
      <c r="F11" s="38"/>
      <c r="G11" s="38"/>
      <c r="H11" s="38"/>
      <c r="I11" s="38"/>
      <c r="J11" s="38"/>
    </row>
    <row r="12" spans="1:10" ht="14.25">
      <c r="A12" s="177" t="s">
        <v>514</v>
      </c>
      <c r="B12" s="178">
        <f>(C12/15)</f>
        <v>6.6666666666666666E-2</v>
      </c>
      <c r="C12" s="179">
        <v>1</v>
      </c>
      <c r="D12" s="180"/>
    </row>
    <row r="13" spans="1:10" ht="14.25">
      <c r="A13" s="177" t="s">
        <v>313</v>
      </c>
      <c r="B13" s="178">
        <f t="shared" ref="B13:B22" si="0">(C13/15)</f>
        <v>0.13333333333333333</v>
      </c>
      <c r="C13" s="179">
        <v>2</v>
      </c>
      <c r="D13" s="180"/>
    </row>
    <row r="14" spans="1:10" ht="14.25">
      <c r="A14" s="177" t="s">
        <v>515</v>
      </c>
      <c r="B14" s="178">
        <f t="shared" si="0"/>
        <v>6.6666666666666666E-2</v>
      </c>
      <c r="C14" s="179">
        <v>1</v>
      </c>
      <c r="D14" s="180"/>
    </row>
    <row r="15" spans="1:10" ht="14.25">
      <c r="A15" s="181" t="s">
        <v>516</v>
      </c>
      <c r="B15" s="178">
        <f t="shared" si="0"/>
        <v>6.6666666666666666E-2</v>
      </c>
      <c r="C15" s="182">
        <v>1</v>
      </c>
      <c r="D15" s="180"/>
    </row>
    <row r="16" spans="1:10" ht="14.25">
      <c r="A16" s="177" t="s">
        <v>321</v>
      </c>
      <c r="B16" s="178">
        <f t="shared" si="0"/>
        <v>6.6666666666666666E-2</v>
      </c>
      <c r="C16" s="183">
        <v>1</v>
      </c>
      <c r="D16" s="70"/>
    </row>
    <row r="17" spans="1:4" ht="14.25">
      <c r="A17" s="181" t="s">
        <v>326</v>
      </c>
      <c r="B17" s="178">
        <f t="shared" si="0"/>
        <v>6.6666666666666666E-2</v>
      </c>
      <c r="C17" s="183">
        <v>1</v>
      </c>
      <c r="D17" s="70"/>
    </row>
    <row r="18" spans="1:4" ht="14.25">
      <c r="A18" s="177" t="s">
        <v>331</v>
      </c>
      <c r="B18" s="178">
        <f t="shared" si="0"/>
        <v>6.6666666666666666E-2</v>
      </c>
      <c r="C18" s="183">
        <v>1</v>
      </c>
      <c r="D18" s="70"/>
    </row>
    <row r="19" spans="1:4" ht="14.25">
      <c r="A19" s="177" t="s">
        <v>335</v>
      </c>
      <c r="B19" s="178">
        <f t="shared" si="0"/>
        <v>6.6666666666666666E-2</v>
      </c>
      <c r="C19" s="183">
        <v>1</v>
      </c>
      <c r="D19" s="70"/>
    </row>
    <row r="20" spans="1:4" ht="14.25">
      <c r="A20" s="177" t="s">
        <v>347</v>
      </c>
      <c r="B20" s="178">
        <f t="shared" si="0"/>
        <v>0.2</v>
      </c>
      <c r="C20" s="183">
        <v>3</v>
      </c>
      <c r="D20" s="70"/>
    </row>
    <row r="21" spans="1:4" ht="14.25">
      <c r="A21" s="181" t="s">
        <v>351</v>
      </c>
      <c r="B21" s="178">
        <f t="shared" si="0"/>
        <v>0.13333333333333333</v>
      </c>
      <c r="C21" s="183">
        <v>2</v>
      </c>
      <c r="D21" s="70"/>
    </row>
    <row r="22" spans="1:4" ht="14.25">
      <c r="A22" s="181" t="s">
        <v>351</v>
      </c>
      <c r="B22" s="178">
        <f t="shared" si="0"/>
        <v>6.6666666666666666E-2</v>
      </c>
      <c r="C22" s="183">
        <v>1</v>
      </c>
      <c r="D22" s="70"/>
    </row>
    <row r="23" spans="1:4" ht="14.25">
      <c r="A23" s="181" t="s">
        <v>364</v>
      </c>
      <c r="B23" s="184"/>
      <c r="C23" s="185"/>
      <c r="D23" s="70"/>
    </row>
    <row r="24" spans="1:4" ht="13.5">
      <c r="A24" s="185"/>
      <c r="B24" s="184">
        <f>SUM(B12:B23)</f>
        <v>1</v>
      </c>
      <c r="C24" s="183">
        <f>SUM(C12:C23)</f>
        <v>15</v>
      </c>
      <c r="D24" s="70"/>
    </row>
    <row r="25" spans="1:4">
      <c r="A25" s="55"/>
      <c r="B25" s="111"/>
      <c r="C25" s="55"/>
      <c r="D25" s="70"/>
    </row>
    <row r="26" spans="1:4">
      <c r="A26" s="55"/>
      <c r="B26" s="111"/>
      <c r="C26" s="55"/>
      <c r="D26" s="70"/>
    </row>
    <row r="27" spans="1:4">
      <c r="A27" s="55"/>
      <c r="B27" s="111"/>
      <c r="C27" s="55"/>
      <c r="D27" s="70"/>
    </row>
    <row r="28" spans="1:4">
      <c r="A28" s="55"/>
      <c r="B28" s="111"/>
      <c r="C28" s="55"/>
      <c r="D28" s="70"/>
    </row>
    <row r="29" spans="1:4">
      <c r="A29" s="55"/>
      <c r="B29" s="111"/>
      <c r="C29" s="55"/>
      <c r="D29" s="70"/>
    </row>
    <row r="30" spans="1:4">
      <c r="A30" s="55"/>
      <c r="B30" s="111"/>
      <c r="C30" s="55"/>
      <c r="D30" s="70"/>
    </row>
    <row r="31" spans="1:4">
      <c r="A31" s="55"/>
      <c r="B31" s="111"/>
      <c r="C31" s="55"/>
      <c r="D31" s="70"/>
    </row>
    <row r="32" spans="1:4">
      <c r="A32" s="55"/>
      <c r="B32" s="111"/>
      <c r="C32" s="55"/>
      <c r="D32" s="70"/>
    </row>
    <row r="33" spans="1:4">
      <c r="A33" s="55"/>
      <c r="B33" s="111"/>
      <c r="C33" s="55"/>
      <c r="D33" s="70"/>
    </row>
    <row r="34" spans="1:4">
      <c r="A34" s="55"/>
      <c r="B34" s="111"/>
      <c r="C34" s="55"/>
      <c r="D34" s="70"/>
    </row>
    <row r="35" spans="1:4">
      <c r="A35" s="55"/>
      <c r="B35" s="111"/>
      <c r="C35" s="55"/>
      <c r="D35" s="70"/>
    </row>
    <row r="36" spans="1:4">
      <c r="A36" s="55"/>
      <c r="B36" s="111"/>
      <c r="C36" s="55"/>
      <c r="D36" s="70"/>
    </row>
    <row r="37" spans="1:4">
      <c r="A37" s="55"/>
      <c r="B37" s="111"/>
      <c r="C37" s="55"/>
      <c r="D37" s="70"/>
    </row>
    <row r="38" spans="1:4">
      <c r="A38" s="55"/>
      <c r="B38" s="111"/>
      <c r="C38" s="55"/>
      <c r="D38" s="70"/>
    </row>
    <row r="39" spans="1:4">
      <c r="A39" s="55"/>
      <c r="B39" s="111"/>
      <c r="C39" s="55"/>
      <c r="D39" s="70"/>
    </row>
    <row r="40" spans="1:4">
      <c r="A40" s="55"/>
      <c r="B40" s="111"/>
      <c r="C40" s="55"/>
      <c r="D40" s="70"/>
    </row>
    <row r="41" spans="1:4">
      <c r="A41" s="55"/>
      <c r="B41" s="111"/>
      <c r="C41" s="55"/>
      <c r="D41" s="70"/>
    </row>
    <row r="42" spans="1:4">
      <c r="A42" s="55"/>
      <c r="B42" s="111"/>
      <c r="C42" s="55"/>
      <c r="D42" s="70"/>
    </row>
    <row r="43" spans="1:4">
      <c r="A43" s="55"/>
      <c r="B43" s="111"/>
      <c r="C43" s="55"/>
      <c r="D43" s="70"/>
    </row>
    <row r="44" spans="1:4">
      <c r="A44" s="55"/>
      <c r="B44" s="111"/>
      <c r="C44" s="55"/>
      <c r="D44" s="70"/>
    </row>
    <row r="45" spans="1:4">
      <c r="A45" s="55"/>
      <c r="B45" s="111"/>
      <c r="C45" s="55"/>
      <c r="D45" s="70"/>
    </row>
    <row r="46" spans="1:4">
      <c r="A46" s="55"/>
      <c r="B46" s="111"/>
      <c r="C46" s="55"/>
      <c r="D46" s="70"/>
    </row>
    <row r="47" spans="1:4">
      <c r="A47" s="55"/>
      <c r="B47" s="111"/>
      <c r="C47" s="55"/>
      <c r="D47" s="70"/>
    </row>
    <row r="48" spans="1:4">
      <c r="A48" s="55"/>
      <c r="B48" s="111"/>
      <c r="C48" s="55"/>
      <c r="D48" s="70"/>
    </row>
    <row r="49" spans="1:4">
      <c r="A49" s="55"/>
      <c r="B49" s="111"/>
      <c r="C49" s="55"/>
      <c r="D49" s="70"/>
    </row>
    <row r="50" spans="1:4">
      <c r="A50" s="55"/>
      <c r="B50" s="111"/>
      <c r="C50" s="55"/>
      <c r="D50" s="70"/>
    </row>
    <row r="51" spans="1:4">
      <c r="A51" s="55"/>
      <c r="B51" s="111"/>
      <c r="C51" s="55"/>
      <c r="D51" s="70"/>
    </row>
    <row r="52" spans="1:4">
      <c r="A52" s="55"/>
      <c r="B52" s="111"/>
      <c r="C52" s="55"/>
      <c r="D52" s="70"/>
    </row>
    <row r="53" spans="1:4">
      <c r="A53" s="55"/>
      <c r="B53" s="111"/>
      <c r="C53" s="55"/>
      <c r="D53" s="70"/>
    </row>
    <row r="54" spans="1:4">
      <c r="A54" s="55"/>
      <c r="B54" s="111"/>
      <c r="C54" s="55"/>
      <c r="D54" s="70"/>
    </row>
    <row r="55" spans="1:4">
      <c r="A55" s="55"/>
      <c r="B55" s="111"/>
      <c r="C55" s="55"/>
      <c r="D55" s="70"/>
    </row>
    <row r="56" spans="1:4">
      <c r="A56" s="55"/>
      <c r="B56" s="111"/>
      <c r="C56" s="55"/>
      <c r="D56" s="70"/>
    </row>
    <row r="57" spans="1:4">
      <c r="A57" s="55"/>
      <c r="B57" s="111"/>
      <c r="C57" s="55"/>
      <c r="D57" s="70"/>
    </row>
    <row r="58" spans="1:4">
      <c r="A58" s="55"/>
      <c r="B58" s="111"/>
      <c r="C58" s="55"/>
      <c r="D58" s="70"/>
    </row>
    <row r="59" spans="1:4">
      <c r="A59" s="55"/>
      <c r="B59" s="111"/>
      <c r="C59" s="55"/>
      <c r="D59" s="70"/>
    </row>
    <row r="60" spans="1:4">
      <c r="A60" s="55"/>
      <c r="B60" s="111"/>
      <c r="C60" s="55"/>
      <c r="D60" s="70"/>
    </row>
    <row r="61" spans="1:4">
      <c r="A61" s="55"/>
      <c r="B61" s="111"/>
      <c r="C61" s="55"/>
      <c r="D61" s="70"/>
    </row>
    <row r="62" spans="1:4">
      <c r="A62" s="55"/>
      <c r="B62" s="111"/>
      <c r="C62" s="55"/>
      <c r="D62" s="70"/>
    </row>
    <row r="63" spans="1:4">
      <c r="A63" s="55"/>
      <c r="B63" s="111"/>
      <c r="C63" s="55"/>
      <c r="D63" s="70"/>
    </row>
    <row r="64" spans="1:4">
      <c r="A64" s="55"/>
      <c r="B64" s="111"/>
      <c r="C64" s="55"/>
      <c r="D64" s="70"/>
    </row>
    <row r="65" spans="1:10">
      <c r="A65" s="55"/>
      <c r="B65" s="111"/>
      <c r="C65" s="55"/>
      <c r="D65" s="70"/>
    </row>
    <row r="66" spans="1:10">
      <c r="A66" s="55"/>
      <c r="B66" s="111"/>
      <c r="C66" s="55"/>
      <c r="D66" s="70"/>
    </row>
    <row r="67" spans="1:10">
      <c r="A67" s="55"/>
      <c r="B67" s="111"/>
      <c r="C67" s="55"/>
      <c r="D67" s="70"/>
    </row>
    <row r="68" spans="1:10">
      <c r="A68" s="55"/>
      <c r="B68" s="111"/>
      <c r="C68" s="55"/>
      <c r="D68" s="70"/>
    </row>
    <row r="69" spans="1:10">
      <c r="A69" s="55"/>
      <c r="B69" s="111"/>
      <c r="C69" s="55"/>
      <c r="D69" s="70"/>
    </row>
    <row r="70" spans="1:10">
      <c r="A70" s="122"/>
      <c r="B70" s="54"/>
      <c r="C70" s="53"/>
      <c r="D70" s="70"/>
    </row>
    <row r="71" spans="1:10">
      <c r="A71" s="34" t="s">
        <v>232</v>
      </c>
      <c r="B71" s="40"/>
      <c r="C71" s="41"/>
      <c r="D71" s="35"/>
      <c r="E71" s="35"/>
      <c r="F71" s="35"/>
      <c r="G71" s="35"/>
      <c r="H71" s="35"/>
      <c r="I71" s="35"/>
      <c r="J71" s="35"/>
    </row>
    <row r="72" spans="1:10">
      <c r="A72" s="36" t="s">
        <v>233</v>
      </c>
      <c r="B72" s="40"/>
      <c r="C72" s="41"/>
      <c r="D72" s="35"/>
    </row>
    <row r="73" spans="1:10">
      <c r="A73" s="36" t="s">
        <v>252</v>
      </c>
    </row>
    <row r="74" spans="1:10">
      <c r="A74" s="36" t="s">
        <v>253</v>
      </c>
    </row>
    <row r="75" spans="1:10">
      <c r="A75" s="36" t="s">
        <v>254</v>
      </c>
    </row>
    <row r="76" spans="1:10">
      <c r="A76" s="36" t="s">
        <v>256</v>
      </c>
    </row>
    <row r="77" spans="1:10">
      <c r="A77" s="36" t="s">
        <v>257</v>
      </c>
    </row>
    <row r="78" spans="1:10">
      <c r="A78" s="36" t="s">
        <v>255</v>
      </c>
    </row>
  </sheetData>
  <mergeCells count="1">
    <mergeCell ref="A2:A3"/>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A12" sqref="A12:A35"/>
    </sheetView>
  </sheetViews>
  <sheetFormatPr defaultColWidth="9.1328125" defaultRowHeight="14.25"/>
  <cols>
    <col min="1" max="1" width="25.1328125" style="32" customWidth="1"/>
    <col min="2" max="4" width="22" style="32" customWidth="1"/>
    <col min="5" max="5" width="58.86328125" style="32" customWidth="1"/>
    <col min="6" max="16384" width="9.1328125" style="32"/>
  </cols>
  <sheetData>
    <row r="1" spans="1:5" ht="15.4">
      <c r="A1" s="31" t="s">
        <v>219</v>
      </c>
    </row>
    <row r="2" spans="1:5">
      <c r="A2" s="140" t="s">
        <v>220</v>
      </c>
      <c r="B2" s="72" t="s">
        <v>83</v>
      </c>
      <c r="C2" s="72" t="s">
        <v>84</v>
      </c>
      <c r="D2" s="22"/>
      <c r="E2" s="22"/>
    </row>
    <row r="3" spans="1:5" ht="43.5" customHeight="1">
      <c r="A3" s="140"/>
      <c r="B3" s="52"/>
      <c r="C3" s="52"/>
      <c r="D3" s="52"/>
      <c r="E3" s="52"/>
    </row>
    <row r="4" spans="1:5">
      <c r="A4" s="46" t="s">
        <v>100</v>
      </c>
      <c r="B4" s="22" t="s">
        <v>221</v>
      </c>
      <c r="C4" s="22" t="s">
        <v>50</v>
      </c>
      <c r="D4" s="22" t="s">
        <v>222</v>
      </c>
      <c r="E4" s="22" t="s">
        <v>223</v>
      </c>
    </row>
    <row r="5" spans="1:5">
      <c r="A5" s="49" t="s">
        <v>53</v>
      </c>
      <c r="B5" s="48"/>
      <c r="C5" s="48"/>
      <c r="D5" s="48"/>
      <c r="E5" s="48"/>
    </row>
    <row r="6" spans="1:5">
      <c r="A6" s="49" t="s">
        <v>54</v>
      </c>
      <c r="B6" s="48"/>
      <c r="C6" s="48"/>
      <c r="D6" s="48"/>
      <c r="E6" s="48"/>
    </row>
    <row r="7" spans="1:5">
      <c r="A7" s="49" t="s">
        <v>55</v>
      </c>
      <c r="B7" s="48"/>
      <c r="C7" s="48"/>
      <c r="D7" s="48"/>
      <c r="E7" s="48"/>
    </row>
    <row r="8" spans="1:5">
      <c r="A8" s="49" t="s">
        <v>43</v>
      </c>
      <c r="B8" s="48"/>
      <c r="C8" s="48"/>
      <c r="D8" s="48"/>
      <c r="E8" s="48"/>
    </row>
    <row r="9" spans="1:5">
      <c r="A9" s="36" t="s">
        <v>232</v>
      </c>
    </row>
    <row r="10" spans="1:5">
      <c r="A10" s="36" t="s">
        <v>233</v>
      </c>
    </row>
    <row r="12" spans="1:5">
      <c r="A12" s="32" t="s">
        <v>459</v>
      </c>
    </row>
    <row r="13" spans="1:5">
      <c r="A13" s="32" t="s">
        <v>460</v>
      </c>
    </row>
    <row r="14" spans="1:5">
      <c r="A14" s="32" t="s">
        <v>461</v>
      </c>
    </row>
    <row r="15" spans="1:5">
      <c r="A15" s="32" t="s">
        <v>462</v>
      </c>
    </row>
    <row r="16" spans="1:5">
      <c r="A16" s="32" t="s">
        <v>463</v>
      </c>
    </row>
    <row r="17" spans="1:1">
      <c r="A17" s="32" t="s">
        <v>464</v>
      </c>
    </row>
    <row r="18" spans="1:1">
      <c r="A18" s="32" t="s">
        <v>465</v>
      </c>
    </row>
    <row r="19" spans="1:1">
      <c r="A19" s="32" t="s">
        <v>466</v>
      </c>
    </row>
    <row r="20" spans="1:1">
      <c r="A20" s="32" t="s">
        <v>467</v>
      </c>
    </row>
    <row r="21" spans="1:1">
      <c r="A21" s="32" t="s">
        <v>468</v>
      </c>
    </row>
    <row r="22" spans="1:1">
      <c r="A22" s="32" t="s">
        <v>469</v>
      </c>
    </row>
    <row r="23" spans="1:1">
      <c r="A23" s="32" t="s">
        <v>470</v>
      </c>
    </row>
    <row r="24" spans="1:1">
      <c r="A24" s="32" t="s">
        <v>471</v>
      </c>
    </row>
    <row r="25" spans="1:1">
      <c r="A25" s="32" t="s">
        <v>472</v>
      </c>
    </row>
    <row r="26" spans="1:1">
      <c r="A26" s="32" t="s">
        <v>473</v>
      </c>
    </row>
    <row r="27" spans="1:1">
      <c r="A27" s="32" t="s">
        <v>474</v>
      </c>
    </row>
    <row r="28" spans="1:1">
      <c r="A28" s="32" t="s">
        <v>475</v>
      </c>
    </row>
    <row r="29" spans="1:1">
      <c r="A29" s="32" t="s">
        <v>476</v>
      </c>
    </row>
    <row r="30" spans="1:1">
      <c r="A30" s="32" t="s">
        <v>477</v>
      </c>
    </row>
    <row r="31" spans="1:1">
      <c r="A31" s="32" t="s">
        <v>478</v>
      </c>
    </row>
    <row r="32" spans="1:1">
      <c r="A32" s="32" t="s">
        <v>479</v>
      </c>
    </row>
    <row r="33" spans="1:1">
      <c r="A33" s="32" t="s">
        <v>480</v>
      </c>
    </row>
    <row r="34" spans="1:1">
      <c r="A34" s="32" t="s">
        <v>481</v>
      </c>
    </row>
    <row r="35" spans="1:1">
      <c r="A35" s="32" t="s">
        <v>482</v>
      </c>
    </row>
  </sheetData>
  <mergeCells count="1">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E1048576"/>
    </sheetView>
  </sheetViews>
  <sheetFormatPr defaultRowHeight="14.25"/>
  <cols>
    <col min="1" max="1" width="30.73046875" style="32" customWidth="1"/>
    <col min="2" max="4" width="37.1328125" style="32" customWidth="1"/>
    <col min="5" max="5" width="23" style="32" customWidth="1"/>
  </cols>
  <sheetData>
    <row r="1" spans="1:4" ht="15.4">
      <c r="A1" s="31" t="s">
        <v>258</v>
      </c>
    </row>
    <row r="2" spans="1:4">
      <c r="A2" s="140" t="s">
        <v>224</v>
      </c>
      <c r="B2" s="115" t="s">
        <v>83</v>
      </c>
      <c r="C2" s="115" t="s">
        <v>84</v>
      </c>
      <c r="D2" s="22"/>
    </row>
    <row r="3" spans="1:4">
      <c r="A3" s="140"/>
      <c r="B3" s="78">
        <v>43287</v>
      </c>
      <c r="C3" s="114" t="s">
        <v>484</v>
      </c>
      <c r="D3" s="130" t="s">
        <v>483</v>
      </c>
    </row>
    <row r="4" spans="1:4">
      <c r="A4" s="8" t="s">
        <v>225</v>
      </c>
      <c r="B4" s="22" t="s">
        <v>226</v>
      </c>
      <c r="C4" s="22" t="s">
        <v>227</v>
      </c>
      <c r="D4" s="22" t="s">
        <v>228</v>
      </c>
    </row>
    <row r="5" spans="1:4" ht="40.9" thickBot="1">
      <c r="A5" s="104" t="s">
        <v>511</v>
      </c>
      <c r="B5" s="102" t="s">
        <v>495</v>
      </c>
      <c r="C5" s="102">
        <v>3</v>
      </c>
      <c r="D5" s="139" t="s">
        <v>512</v>
      </c>
    </row>
    <row r="6" spans="1:4">
      <c r="A6" s="36" t="s">
        <v>232</v>
      </c>
    </row>
    <row r="7" spans="1:4">
      <c r="A7" s="36" t="s">
        <v>233</v>
      </c>
    </row>
  </sheetData>
  <mergeCells count="1">
    <mergeCell ref="A2:A3"/>
  </mergeCells>
  <hyperlinks>
    <hyperlink ref="D3" r:id="rId1" location="?idSite=24&amp;period=range&amp;date=2018-04-01,2018-06-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J10" sqref="J10"/>
    </sheetView>
  </sheetViews>
  <sheetFormatPr defaultColWidth="9.1328125" defaultRowHeight="12.75"/>
  <cols>
    <col min="1" max="1" width="22.1328125" style="38" customWidth="1"/>
    <col min="2" max="2" width="11.1328125" style="38" customWidth="1"/>
    <col min="3" max="3" width="12.73046875" style="38" customWidth="1"/>
    <col min="4" max="4" width="9.1328125" style="38"/>
    <col min="5" max="8" width="12.3984375" style="38" customWidth="1"/>
    <col min="9" max="9" width="16.73046875" style="38" customWidth="1"/>
    <col min="10" max="10" width="13.59765625" style="38" customWidth="1"/>
    <col min="11" max="16384" width="9.1328125" style="38"/>
  </cols>
  <sheetData>
    <row r="1" spans="1:10" s="57" customFormat="1" ht="15">
      <c r="A1" s="56" t="s">
        <v>201</v>
      </c>
    </row>
    <row r="2" spans="1:10" ht="45" customHeight="1">
      <c r="A2" s="140" t="s">
        <v>42</v>
      </c>
      <c r="B2" s="47" t="s">
        <v>83</v>
      </c>
      <c r="C2" s="47" t="s">
        <v>84</v>
      </c>
      <c r="D2" s="52"/>
      <c r="E2" s="52"/>
      <c r="F2" s="52"/>
      <c r="G2" s="52"/>
      <c r="H2" s="52"/>
      <c r="I2" s="47" t="s">
        <v>89</v>
      </c>
      <c r="J2" s="47" t="s">
        <v>88</v>
      </c>
    </row>
    <row r="3" spans="1:10" ht="25.5" customHeight="1">
      <c r="A3" s="140"/>
      <c r="B3" s="78">
        <v>43107</v>
      </c>
      <c r="C3" s="52" t="s">
        <v>14</v>
      </c>
      <c r="D3" s="1"/>
      <c r="E3" s="1"/>
      <c r="F3" s="1"/>
      <c r="G3" s="1"/>
      <c r="H3" s="1"/>
      <c r="I3" s="52">
        <v>142</v>
      </c>
      <c r="J3" s="51">
        <v>8.4000000000000005E-2</v>
      </c>
    </row>
    <row r="4" spans="1:10" ht="24" customHeight="1">
      <c r="A4" s="46" t="s">
        <v>48</v>
      </c>
      <c r="B4" s="22" t="s">
        <v>271</v>
      </c>
      <c r="C4" s="22" t="s">
        <v>1</v>
      </c>
      <c r="D4" s="22" t="s">
        <v>2</v>
      </c>
      <c r="E4" s="22" t="s">
        <v>45</v>
      </c>
      <c r="F4" s="25" t="s">
        <v>46</v>
      </c>
      <c r="G4" s="25" t="s">
        <v>5</v>
      </c>
      <c r="H4" s="25" t="s">
        <v>47</v>
      </c>
      <c r="I4" s="26" t="s">
        <v>44</v>
      </c>
      <c r="J4" s="27" t="s">
        <v>8</v>
      </c>
    </row>
    <row r="5" spans="1:10">
      <c r="A5" s="49" t="s">
        <v>14</v>
      </c>
      <c r="B5" s="48">
        <v>18</v>
      </c>
      <c r="C5" s="48">
        <v>5</v>
      </c>
      <c r="D5" s="48">
        <v>12</v>
      </c>
      <c r="E5" s="48">
        <v>23</v>
      </c>
      <c r="F5" s="48">
        <v>67</v>
      </c>
      <c r="G5" s="48">
        <v>20</v>
      </c>
      <c r="H5" s="48">
        <v>0</v>
      </c>
      <c r="I5" s="50">
        <v>142</v>
      </c>
      <c r="J5" s="80">
        <v>8.4000000000000005E-2</v>
      </c>
    </row>
    <row r="6" spans="1:10">
      <c r="A6" s="49"/>
      <c r="B6" s="48"/>
      <c r="C6" s="48"/>
      <c r="D6" s="48"/>
      <c r="E6" s="48"/>
      <c r="F6" s="48"/>
      <c r="G6" s="48"/>
      <c r="H6" s="48"/>
      <c r="I6" s="50"/>
      <c r="J6" s="50"/>
    </row>
    <row r="7" spans="1:10">
      <c r="A7" s="49"/>
      <c r="B7" s="48"/>
      <c r="C7" s="48"/>
      <c r="D7" s="48"/>
      <c r="E7" s="48"/>
      <c r="F7" s="48"/>
      <c r="G7" s="48"/>
      <c r="H7" s="48"/>
      <c r="I7" s="50"/>
      <c r="J7" s="50"/>
    </row>
    <row r="8" spans="1:10">
      <c r="A8" s="36" t="s">
        <v>232</v>
      </c>
    </row>
    <row r="9" spans="1:10">
      <c r="A9" s="36" t="s">
        <v>233</v>
      </c>
    </row>
    <row r="10" spans="1:10">
      <c r="A10" s="36" t="s">
        <v>237</v>
      </c>
    </row>
    <row r="11" spans="1:10">
      <c r="A11" s="36" t="s">
        <v>238</v>
      </c>
    </row>
    <row r="12" spans="1:10">
      <c r="A12" s="36" t="s">
        <v>239</v>
      </c>
    </row>
    <row r="13" spans="1:10">
      <c r="A13" s="36" t="s">
        <v>279</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opLeftCell="A67" workbookViewId="0">
      <selection activeCell="E82" sqref="E82"/>
    </sheetView>
  </sheetViews>
  <sheetFormatPr defaultColWidth="9.1328125" defaultRowHeight="14.25"/>
  <cols>
    <col min="1" max="1" width="18.73046875" style="32" customWidth="1"/>
    <col min="2" max="2" width="16.86328125" style="32" customWidth="1"/>
    <col min="3" max="4" width="16.1328125" style="32" customWidth="1"/>
    <col min="5" max="5" width="18.86328125" style="32" customWidth="1"/>
    <col min="6" max="6" width="16.265625" style="32" customWidth="1"/>
    <col min="7" max="7" width="21.33203125" style="32" customWidth="1"/>
    <col min="8" max="16384" width="9.1328125" style="32"/>
  </cols>
  <sheetData>
    <row r="1" spans="1:7" s="57" customFormat="1" ht="15">
      <c r="A1" s="56" t="s">
        <v>202</v>
      </c>
    </row>
    <row r="2" spans="1:7" ht="22.5" customHeight="1">
      <c r="A2" s="140" t="s">
        <v>49</v>
      </c>
      <c r="B2" s="47" t="s">
        <v>83</v>
      </c>
      <c r="C2" s="47" t="s">
        <v>84</v>
      </c>
      <c r="D2" s="22"/>
      <c r="E2" s="22"/>
      <c r="F2" s="22"/>
      <c r="G2" s="22"/>
    </row>
    <row r="3" spans="1:7" ht="33.75" customHeight="1">
      <c r="A3" s="140"/>
      <c r="B3" s="78">
        <v>43107</v>
      </c>
      <c r="C3" s="52" t="s">
        <v>14</v>
      </c>
      <c r="D3" s="1"/>
      <c r="E3" s="1"/>
      <c r="F3" s="1"/>
      <c r="G3" s="64"/>
    </row>
    <row r="4" spans="1:7" ht="26.65" thickBot="1">
      <c r="A4" s="46" t="s">
        <v>100</v>
      </c>
      <c r="B4" s="22" t="s">
        <v>90</v>
      </c>
      <c r="C4" s="22" t="s">
        <v>50</v>
      </c>
      <c r="D4" s="22" t="s">
        <v>51</v>
      </c>
      <c r="E4" s="22" t="s">
        <v>52</v>
      </c>
      <c r="F4" s="22" t="s">
        <v>309</v>
      </c>
      <c r="G4" s="22" t="s">
        <v>310</v>
      </c>
    </row>
    <row r="5" spans="1:7" ht="85.9" thickBot="1">
      <c r="A5" s="81" t="s">
        <v>311</v>
      </c>
      <c r="B5" s="82" t="s">
        <v>312</v>
      </c>
      <c r="C5" s="81" t="s">
        <v>313</v>
      </c>
      <c r="D5" s="75" t="s">
        <v>308</v>
      </c>
      <c r="E5" s="75" t="s">
        <v>14</v>
      </c>
      <c r="F5">
        <v>0</v>
      </c>
      <c r="G5">
        <v>341</v>
      </c>
    </row>
    <row r="6" spans="1:7" ht="71.650000000000006" thickBot="1">
      <c r="A6" s="81" t="s">
        <v>314</v>
      </c>
      <c r="B6" s="82" t="s">
        <v>315</v>
      </c>
      <c r="C6" s="81" t="s">
        <v>313</v>
      </c>
      <c r="D6" s="75" t="s">
        <v>308</v>
      </c>
      <c r="E6" s="75" t="s">
        <v>14</v>
      </c>
      <c r="F6">
        <v>93</v>
      </c>
      <c r="G6">
        <v>0</v>
      </c>
    </row>
    <row r="7" spans="1:7" ht="71.650000000000006" thickBot="1">
      <c r="A7" s="81" t="s">
        <v>316</v>
      </c>
      <c r="B7" s="82" t="s">
        <v>315</v>
      </c>
      <c r="C7" s="81" t="s">
        <v>317</v>
      </c>
      <c r="D7" s="75" t="s">
        <v>308</v>
      </c>
      <c r="E7" s="75" t="s">
        <v>14</v>
      </c>
      <c r="F7">
        <v>0</v>
      </c>
      <c r="G7">
        <v>24</v>
      </c>
    </row>
    <row r="8" spans="1:7" ht="43.15" thickBot="1">
      <c r="A8" s="81" t="s">
        <v>318</v>
      </c>
      <c r="B8" s="82" t="s">
        <v>312</v>
      </c>
      <c r="C8" s="81" t="s">
        <v>319</v>
      </c>
      <c r="D8" s="75" t="s">
        <v>308</v>
      </c>
      <c r="E8" s="75" t="s">
        <v>14</v>
      </c>
      <c r="F8">
        <v>0</v>
      </c>
      <c r="G8">
        <v>13</v>
      </c>
    </row>
    <row r="9" spans="1:7" ht="14.65" thickBot="1">
      <c r="A9" s="81" t="s">
        <v>320</v>
      </c>
      <c r="B9" s="82" t="s">
        <v>312</v>
      </c>
      <c r="C9" s="81" t="s">
        <v>321</v>
      </c>
      <c r="D9" s="75" t="s">
        <v>308</v>
      </c>
      <c r="E9" s="75" t="s">
        <v>14</v>
      </c>
      <c r="F9">
        <v>0</v>
      </c>
      <c r="G9">
        <v>8801</v>
      </c>
    </row>
    <row r="10" spans="1:7" ht="57.4" thickBot="1">
      <c r="A10" s="81" t="s">
        <v>322</v>
      </c>
      <c r="B10" s="82" t="s">
        <v>315</v>
      </c>
      <c r="C10" s="81" t="s">
        <v>321</v>
      </c>
      <c r="D10" s="75" t="s">
        <v>308</v>
      </c>
      <c r="E10" s="75" t="s">
        <v>14</v>
      </c>
      <c r="F10">
        <v>463</v>
      </c>
      <c r="G10">
        <v>927</v>
      </c>
    </row>
    <row r="11" spans="1:7" ht="100.15" thickBot="1">
      <c r="A11" s="81" t="s">
        <v>323</v>
      </c>
      <c r="B11" s="82" t="s">
        <v>315</v>
      </c>
      <c r="C11" s="81" t="s">
        <v>324</v>
      </c>
      <c r="D11" s="75" t="s">
        <v>308</v>
      </c>
      <c r="E11" s="75" t="s">
        <v>14</v>
      </c>
      <c r="F11">
        <v>3</v>
      </c>
      <c r="G11">
        <v>0</v>
      </c>
    </row>
    <row r="12" spans="1:7" ht="43.15" thickBot="1">
      <c r="A12" s="81" t="s">
        <v>325</v>
      </c>
      <c r="B12" s="82" t="s">
        <v>312</v>
      </c>
      <c r="C12" s="81" t="s">
        <v>326</v>
      </c>
      <c r="D12" s="75" t="s">
        <v>308</v>
      </c>
      <c r="E12" s="75" t="s">
        <v>14</v>
      </c>
      <c r="F12">
        <v>1004</v>
      </c>
      <c r="G12">
        <v>0</v>
      </c>
    </row>
    <row r="13" spans="1:7" ht="57.4" thickBot="1">
      <c r="A13" s="81" t="s">
        <v>327</v>
      </c>
      <c r="B13" s="82" t="s">
        <v>315</v>
      </c>
      <c r="C13" s="81" t="s">
        <v>326</v>
      </c>
      <c r="D13" s="75" t="s">
        <v>308</v>
      </c>
      <c r="E13" s="75" t="s">
        <v>14</v>
      </c>
      <c r="F13">
        <v>0</v>
      </c>
      <c r="G13">
        <v>35</v>
      </c>
    </row>
    <row r="14" spans="1:7" ht="85.9" thickBot="1">
      <c r="A14" s="81" t="s">
        <v>328</v>
      </c>
      <c r="B14" s="82" t="s">
        <v>315</v>
      </c>
      <c r="C14" s="81" t="s">
        <v>329</v>
      </c>
      <c r="D14" s="75" t="s">
        <v>308</v>
      </c>
      <c r="E14" s="75" t="s">
        <v>14</v>
      </c>
      <c r="F14">
        <v>0</v>
      </c>
      <c r="G14">
        <v>94</v>
      </c>
    </row>
    <row r="15" spans="1:7" ht="28.9" thickBot="1">
      <c r="A15" s="81" t="s">
        <v>330</v>
      </c>
      <c r="B15" s="82" t="s">
        <v>312</v>
      </c>
      <c r="C15" s="81" t="s">
        <v>331</v>
      </c>
      <c r="D15" s="75" t="s">
        <v>308</v>
      </c>
      <c r="E15" s="75" t="s">
        <v>14</v>
      </c>
      <c r="F15">
        <v>266</v>
      </c>
      <c r="G15">
        <v>0</v>
      </c>
    </row>
    <row r="16" spans="1:7" ht="43.15" thickBot="1">
      <c r="A16" s="81" t="s">
        <v>332</v>
      </c>
      <c r="B16" s="82" t="s">
        <v>315</v>
      </c>
      <c r="C16" s="81" t="s">
        <v>333</v>
      </c>
      <c r="D16" s="75" t="s">
        <v>308</v>
      </c>
      <c r="E16" s="75" t="s">
        <v>14</v>
      </c>
      <c r="F16">
        <v>0</v>
      </c>
      <c r="G16">
        <v>2</v>
      </c>
    </row>
    <row r="17" spans="1:7" ht="28.9" thickBot="1">
      <c r="A17" s="81" t="s">
        <v>334</v>
      </c>
      <c r="B17" s="82" t="s">
        <v>312</v>
      </c>
      <c r="C17" s="81" t="s">
        <v>335</v>
      </c>
      <c r="D17" s="75" t="s">
        <v>308</v>
      </c>
      <c r="E17" s="75" t="s">
        <v>14</v>
      </c>
      <c r="F17">
        <v>0</v>
      </c>
      <c r="G17">
        <v>1073</v>
      </c>
    </row>
    <row r="18" spans="1:7" ht="43.15" thickBot="1">
      <c r="A18" s="81" t="s">
        <v>336</v>
      </c>
      <c r="B18" s="82" t="s">
        <v>315</v>
      </c>
      <c r="C18" s="81" t="s">
        <v>335</v>
      </c>
      <c r="D18" s="75" t="s">
        <v>308</v>
      </c>
      <c r="E18" s="75" t="s">
        <v>14</v>
      </c>
      <c r="F18">
        <v>0</v>
      </c>
      <c r="G18">
        <v>119</v>
      </c>
    </row>
    <row r="19" spans="1:7" ht="57.4" thickBot="1">
      <c r="A19" s="81" t="s">
        <v>337</v>
      </c>
      <c r="B19" s="82" t="s">
        <v>315</v>
      </c>
      <c r="C19" s="81" t="s">
        <v>335</v>
      </c>
      <c r="D19" s="75" t="s">
        <v>308</v>
      </c>
      <c r="E19" s="75" t="s">
        <v>14</v>
      </c>
      <c r="F19">
        <v>0</v>
      </c>
      <c r="G19">
        <v>33</v>
      </c>
    </row>
    <row r="20" spans="1:7" ht="57.4" thickBot="1">
      <c r="A20" s="81" t="s">
        <v>338</v>
      </c>
      <c r="B20" s="82" t="s">
        <v>315</v>
      </c>
      <c r="C20" s="81" t="s">
        <v>335</v>
      </c>
      <c r="D20" s="75" t="s">
        <v>308</v>
      </c>
      <c r="E20" s="75" t="s">
        <v>14</v>
      </c>
      <c r="F20">
        <v>0</v>
      </c>
      <c r="G20">
        <v>30</v>
      </c>
    </row>
    <row r="21" spans="1:7" ht="100.15" thickBot="1">
      <c r="A21" s="81" t="s">
        <v>339</v>
      </c>
      <c r="B21" s="82" t="s">
        <v>315</v>
      </c>
      <c r="C21" s="81" t="s">
        <v>335</v>
      </c>
      <c r="D21" s="75" t="s">
        <v>308</v>
      </c>
      <c r="E21" s="75" t="s">
        <v>14</v>
      </c>
      <c r="F21">
        <v>0</v>
      </c>
      <c r="G21">
        <v>22</v>
      </c>
    </row>
    <row r="22" spans="1:7" ht="71.650000000000006" thickBot="1">
      <c r="A22" s="81" t="s">
        <v>340</v>
      </c>
      <c r="B22" s="82" t="s">
        <v>315</v>
      </c>
      <c r="C22" s="81" t="s">
        <v>335</v>
      </c>
      <c r="D22" s="75" t="s">
        <v>308</v>
      </c>
      <c r="E22" s="75" t="s">
        <v>14</v>
      </c>
      <c r="F22">
        <v>0</v>
      </c>
      <c r="G22">
        <v>20</v>
      </c>
    </row>
    <row r="23" spans="1:7" ht="100.15" thickBot="1">
      <c r="A23" s="81" t="s">
        <v>341</v>
      </c>
      <c r="B23" s="82" t="s">
        <v>315</v>
      </c>
      <c r="C23" s="81" t="s">
        <v>335</v>
      </c>
      <c r="D23" s="75" t="s">
        <v>308</v>
      </c>
      <c r="E23" s="75" t="s">
        <v>14</v>
      </c>
      <c r="F23">
        <v>0</v>
      </c>
      <c r="G23">
        <v>10</v>
      </c>
    </row>
    <row r="24" spans="1:7" ht="43.15" thickBot="1">
      <c r="A24" s="81" t="s">
        <v>342</v>
      </c>
      <c r="B24" s="82" t="s">
        <v>312</v>
      </c>
      <c r="C24" s="81" t="s">
        <v>343</v>
      </c>
      <c r="D24" s="75" t="s">
        <v>308</v>
      </c>
      <c r="E24" s="75" t="s">
        <v>14</v>
      </c>
      <c r="F24">
        <v>0</v>
      </c>
      <c r="G24">
        <v>580</v>
      </c>
    </row>
    <row r="25" spans="1:7" ht="85.9" thickBot="1">
      <c r="A25" s="81" t="s">
        <v>344</v>
      </c>
      <c r="B25" s="82" t="s">
        <v>315</v>
      </c>
      <c r="C25" s="81" t="s">
        <v>345</v>
      </c>
      <c r="D25" s="75" t="s">
        <v>308</v>
      </c>
      <c r="E25" s="75" t="s">
        <v>14</v>
      </c>
      <c r="F25">
        <v>0</v>
      </c>
      <c r="G25">
        <v>6</v>
      </c>
    </row>
    <row r="26" spans="1:7" ht="43.15" thickBot="1">
      <c r="A26" s="81" t="s">
        <v>346</v>
      </c>
      <c r="B26" s="82" t="s">
        <v>312</v>
      </c>
      <c r="C26" s="81" t="s">
        <v>347</v>
      </c>
      <c r="D26" s="75" t="s">
        <v>308</v>
      </c>
      <c r="E26" s="75" t="s">
        <v>14</v>
      </c>
      <c r="F26">
        <v>0</v>
      </c>
      <c r="G26">
        <v>2702</v>
      </c>
    </row>
    <row r="27" spans="1:7" ht="43.15" thickBot="1">
      <c r="A27" s="81" t="s">
        <v>348</v>
      </c>
      <c r="B27" s="82" t="s">
        <v>312</v>
      </c>
      <c r="C27" s="81" t="s">
        <v>347</v>
      </c>
      <c r="D27" s="75" t="s">
        <v>308</v>
      </c>
      <c r="E27" s="75" t="s">
        <v>14</v>
      </c>
      <c r="F27">
        <v>0</v>
      </c>
      <c r="G27">
        <v>331</v>
      </c>
    </row>
    <row r="28" spans="1:7" ht="43.15" thickBot="1">
      <c r="A28" s="81" t="s">
        <v>349</v>
      </c>
      <c r="B28" s="82" t="s">
        <v>315</v>
      </c>
      <c r="C28" s="81" t="s">
        <v>347</v>
      </c>
      <c r="D28" s="75" t="s">
        <v>308</v>
      </c>
      <c r="E28" s="75" t="s">
        <v>14</v>
      </c>
      <c r="F28">
        <v>0</v>
      </c>
      <c r="G28">
        <v>37</v>
      </c>
    </row>
    <row r="29" spans="1:7" ht="43.15" thickBot="1">
      <c r="A29" s="81" t="s">
        <v>350</v>
      </c>
      <c r="B29" s="82" t="s">
        <v>312</v>
      </c>
      <c r="C29" s="81" t="s">
        <v>351</v>
      </c>
      <c r="D29" s="75" t="s">
        <v>308</v>
      </c>
      <c r="E29" s="75" t="s">
        <v>14</v>
      </c>
      <c r="F29">
        <v>0</v>
      </c>
      <c r="G29">
        <v>1233</v>
      </c>
    </row>
    <row r="30" spans="1:7" ht="14.65" thickBot="1">
      <c r="A30" s="81" t="s">
        <v>352</v>
      </c>
      <c r="B30" s="82" t="s">
        <v>315</v>
      </c>
      <c r="C30" s="81" t="s">
        <v>351</v>
      </c>
      <c r="D30" s="75" t="s">
        <v>308</v>
      </c>
      <c r="E30" s="75" t="s">
        <v>14</v>
      </c>
      <c r="F30">
        <v>0</v>
      </c>
      <c r="G30">
        <v>14</v>
      </c>
    </row>
    <row r="31" spans="1:7" ht="28.9" thickBot="1">
      <c r="A31" s="81" t="s">
        <v>353</v>
      </c>
      <c r="B31" s="82" t="s">
        <v>312</v>
      </c>
      <c r="C31" s="81" t="s">
        <v>354</v>
      </c>
      <c r="D31" s="75" t="s">
        <v>308</v>
      </c>
      <c r="E31" s="75" t="s">
        <v>14</v>
      </c>
      <c r="F31">
        <v>0</v>
      </c>
      <c r="G31">
        <v>301</v>
      </c>
    </row>
    <row r="32" spans="1:7" ht="43.15" thickBot="1">
      <c r="A32" s="81" t="s">
        <v>355</v>
      </c>
      <c r="B32" s="82" t="s">
        <v>315</v>
      </c>
      <c r="C32" s="81" t="s">
        <v>354</v>
      </c>
      <c r="D32" s="75" t="s">
        <v>308</v>
      </c>
      <c r="E32" s="75" t="s">
        <v>14</v>
      </c>
      <c r="F32">
        <v>0</v>
      </c>
      <c r="G32">
        <v>86</v>
      </c>
    </row>
    <row r="33" spans="1:7" ht="43.15" thickBot="1">
      <c r="A33" s="81" t="s">
        <v>356</v>
      </c>
      <c r="B33" s="82" t="s">
        <v>315</v>
      </c>
      <c r="C33" s="81" t="s">
        <v>357</v>
      </c>
      <c r="D33" s="75" t="s">
        <v>308</v>
      </c>
      <c r="E33" s="75" t="s">
        <v>14</v>
      </c>
      <c r="F33">
        <v>0</v>
      </c>
      <c r="G33">
        <v>14</v>
      </c>
    </row>
    <row r="34" spans="1:7" ht="28.9" thickBot="1">
      <c r="A34" s="81" t="s">
        <v>358</v>
      </c>
      <c r="B34" s="82" t="s">
        <v>359</v>
      </c>
      <c r="C34" s="81" t="s">
        <v>357</v>
      </c>
      <c r="D34" s="75" t="s">
        <v>308</v>
      </c>
      <c r="E34" s="75" t="s">
        <v>14</v>
      </c>
      <c r="F34">
        <v>0</v>
      </c>
      <c r="G34">
        <v>12</v>
      </c>
    </row>
    <row r="35" spans="1:7" ht="57.4" thickBot="1">
      <c r="A35" s="81" t="s">
        <v>360</v>
      </c>
      <c r="B35" s="82" t="s">
        <v>315</v>
      </c>
      <c r="C35" s="81" t="s">
        <v>357</v>
      </c>
      <c r="D35" s="75" t="s">
        <v>308</v>
      </c>
      <c r="E35" s="75" t="s">
        <v>14</v>
      </c>
      <c r="F35">
        <v>2</v>
      </c>
      <c r="G35">
        <v>7</v>
      </c>
    </row>
    <row r="36" spans="1:7" ht="28.9" thickBot="1">
      <c r="A36" s="81" t="s">
        <v>361</v>
      </c>
      <c r="B36" s="82" t="s">
        <v>312</v>
      </c>
      <c r="C36" s="81" t="s">
        <v>362</v>
      </c>
      <c r="D36" s="75" t="s">
        <v>308</v>
      </c>
      <c r="E36" s="75" t="s">
        <v>14</v>
      </c>
      <c r="F36">
        <v>0</v>
      </c>
      <c r="G36">
        <v>3</v>
      </c>
    </row>
    <row r="37" spans="1:7" ht="43.15" thickBot="1">
      <c r="A37" s="81" t="s">
        <v>363</v>
      </c>
      <c r="B37" s="82" t="s">
        <v>315</v>
      </c>
      <c r="C37" s="81" t="s">
        <v>364</v>
      </c>
      <c r="D37" s="75" t="s">
        <v>308</v>
      </c>
      <c r="E37" s="75" t="s">
        <v>14</v>
      </c>
      <c r="F37">
        <v>21</v>
      </c>
      <c r="G37">
        <v>66</v>
      </c>
    </row>
    <row r="38" spans="1:7" ht="28.9" thickBot="1">
      <c r="A38" s="81" t="s">
        <v>365</v>
      </c>
      <c r="B38" s="82" t="s">
        <v>312</v>
      </c>
      <c r="C38" s="81" t="s">
        <v>364</v>
      </c>
      <c r="D38" s="75" t="s">
        <v>308</v>
      </c>
      <c r="E38" s="75" t="s">
        <v>14</v>
      </c>
      <c r="F38">
        <v>0</v>
      </c>
      <c r="G38">
        <v>58</v>
      </c>
    </row>
    <row r="39" spans="1:7" ht="28.9" thickBot="1">
      <c r="A39" s="81" t="s">
        <v>366</v>
      </c>
      <c r="B39" s="82" t="s">
        <v>315</v>
      </c>
      <c r="C39" s="81" t="s">
        <v>364</v>
      </c>
      <c r="D39" s="75" t="s">
        <v>308</v>
      </c>
      <c r="E39" s="75" t="s">
        <v>14</v>
      </c>
      <c r="F39">
        <v>0</v>
      </c>
      <c r="G39">
        <v>34</v>
      </c>
    </row>
    <row r="40" spans="1:7" ht="28.9" thickBot="1">
      <c r="A40" s="81" t="s">
        <v>367</v>
      </c>
      <c r="B40" s="82" t="s">
        <v>315</v>
      </c>
      <c r="C40" s="81" t="s">
        <v>364</v>
      </c>
      <c r="D40" s="75" t="s">
        <v>308</v>
      </c>
      <c r="E40" s="75" t="s">
        <v>14</v>
      </c>
      <c r="F40">
        <v>0</v>
      </c>
      <c r="G40">
        <v>8</v>
      </c>
    </row>
    <row r="41" spans="1:7" ht="128.65" thickBot="1">
      <c r="A41" s="81" t="s">
        <v>368</v>
      </c>
      <c r="B41" s="82" t="s">
        <v>315</v>
      </c>
      <c r="C41" s="81" t="s">
        <v>364</v>
      </c>
      <c r="D41" s="75" t="s">
        <v>308</v>
      </c>
      <c r="E41" s="75" t="s">
        <v>14</v>
      </c>
      <c r="F41">
        <v>0</v>
      </c>
      <c r="G41">
        <v>4</v>
      </c>
    </row>
    <row r="42" spans="1:7" ht="28.9" thickBot="1">
      <c r="A42" s="81" t="s">
        <v>369</v>
      </c>
      <c r="B42" s="82" t="s">
        <v>312</v>
      </c>
      <c r="C42" s="81" t="s">
        <v>370</v>
      </c>
      <c r="D42" s="75" t="s">
        <v>308</v>
      </c>
      <c r="E42" s="75" t="s">
        <v>14</v>
      </c>
      <c r="F42">
        <v>0</v>
      </c>
      <c r="G42">
        <v>5774</v>
      </c>
    </row>
    <row r="43" spans="1:7" ht="43.15" thickBot="1">
      <c r="A43" s="81" t="s">
        <v>371</v>
      </c>
      <c r="B43" s="82" t="s">
        <v>315</v>
      </c>
      <c r="C43" s="81" t="s">
        <v>370</v>
      </c>
      <c r="D43" s="75" t="s">
        <v>308</v>
      </c>
      <c r="E43" s="75" t="s">
        <v>14</v>
      </c>
      <c r="F43">
        <v>0</v>
      </c>
      <c r="G43">
        <v>67</v>
      </c>
    </row>
    <row r="44" spans="1:7" ht="14.65" thickBot="1">
      <c r="A44" s="81" t="s">
        <v>372</v>
      </c>
      <c r="B44" s="82" t="s">
        <v>359</v>
      </c>
      <c r="C44" s="81" t="s">
        <v>373</v>
      </c>
      <c r="D44" s="75" t="s">
        <v>308</v>
      </c>
      <c r="E44" s="75" t="s">
        <v>14</v>
      </c>
      <c r="F44">
        <v>0</v>
      </c>
      <c r="G44">
        <v>2130</v>
      </c>
    </row>
    <row r="45" spans="1:7" ht="28.9" thickBot="1">
      <c r="A45" s="81" t="s">
        <v>374</v>
      </c>
      <c r="B45" s="82" t="s">
        <v>315</v>
      </c>
      <c r="C45" s="81" t="s">
        <v>373</v>
      </c>
      <c r="D45" s="75" t="s">
        <v>308</v>
      </c>
      <c r="E45" s="75" t="s">
        <v>14</v>
      </c>
      <c r="F45">
        <v>151</v>
      </c>
      <c r="G45">
        <v>2</v>
      </c>
    </row>
    <row r="46" spans="1:7" ht="28.9" thickBot="1">
      <c r="A46" s="81" t="s">
        <v>375</v>
      </c>
      <c r="B46" s="82" t="s">
        <v>315</v>
      </c>
      <c r="C46" s="81" t="s">
        <v>373</v>
      </c>
      <c r="D46" s="75" t="s">
        <v>308</v>
      </c>
      <c r="E46" s="75" t="s">
        <v>14</v>
      </c>
      <c r="F46">
        <v>0</v>
      </c>
      <c r="G46">
        <v>62</v>
      </c>
    </row>
    <row r="47" spans="1:7" s="65" customFormat="1">
      <c r="A47" s="83"/>
      <c r="B47" s="84"/>
      <c r="C47" s="84"/>
      <c r="D47" s="85"/>
      <c r="E47" s="85"/>
      <c r="F47" s="86">
        <f>SUM(F5:F46)</f>
        <v>2003</v>
      </c>
      <c r="G47" s="86">
        <f>SUM(G5:G46)</f>
        <v>25075</v>
      </c>
    </row>
    <row r="48" spans="1:7" s="65" customFormat="1" ht="26.25">
      <c r="A48" s="76" t="s">
        <v>100</v>
      </c>
      <c r="B48" s="22" t="s">
        <v>90</v>
      </c>
      <c r="C48" s="22" t="s">
        <v>50</v>
      </c>
      <c r="D48" s="22" t="s">
        <v>51</v>
      </c>
      <c r="E48" s="22" t="s">
        <v>52</v>
      </c>
      <c r="F48" s="22" t="s">
        <v>309</v>
      </c>
      <c r="G48" s="22" t="s">
        <v>310</v>
      </c>
    </row>
    <row r="49" spans="1:7" s="65" customFormat="1" ht="28.5">
      <c r="A49" s="90" t="s">
        <v>377</v>
      </c>
      <c r="B49" s="90" t="s">
        <v>312</v>
      </c>
      <c r="C49" s="91" t="s">
        <v>313</v>
      </c>
      <c r="D49" s="53" t="s">
        <v>376</v>
      </c>
      <c r="E49" s="53" t="s">
        <v>14</v>
      </c>
      <c r="F49" s="92">
        <v>0</v>
      </c>
      <c r="G49" s="92">
        <v>4</v>
      </c>
    </row>
    <row r="50" spans="1:7" s="65" customFormat="1">
      <c r="A50" s="90" t="s">
        <v>378</v>
      </c>
      <c r="B50" s="87" t="s">
        <v>315</v>
      </c>
      <c r="C50" s="93" t="s">
        <v>317</v>
      </c>
      <c r="D50" s="53" t="s">
        <v>376</v>
      </c>
      <c r="E50" s="53" t="s">
        <v>14</v>
      </c>
      <c r="F50" s="92">
        <v>0</v>
      </c>
      <c r="G50" s="92">
        <v>2</v>
      </c>
    </row>
    <row r="51" spans="1:7" s="65" customFormat="1" ht="28.5">
      <c r="A51" s="94" t="s">
        <v>379</v>
      </c>
      <c r="B51" s="90" t="s">
        <v>312</v>
      </c>
      <c r="C51" s="94" t="s">
        <v>380</v>
      </c>
      <c r="D51" s="53" t="s">
        <v>376</v>
      </c>
      <c r="E51" s="53" t="s">
        <v>14</v>
      </c>
      <c r="F51" s="92">
        <v>0</v>
      </c>
      <c r="G51" s="92">
        <v>1</v>
      </c>
    </row>
    <row r="52" spans="1:7" s="65" customFormat="1" ht="28.5">
      <c r="A52" s="87" t="s">
        <v>381</v>
      </c>
      <c r="B52" s="90" t="s">
        <v>312</v>
      </c>
      <c r="C52" s="91" t="s">
        <v>382</v>
      </c>
      <c r="D52" s="53" t="s">
        <v>376</v>
      </c>
      <c r="E52" s="53" t="s">
        <v>14</v>
      </c>
      <c r="F52" s="92">
        <v>0</v>
      </c>
      <c r="G52" s="92">
        <v>2</v>
      </c>
    </row>
    <row r="53" spans="1:7" s="65" customFormat="1" ht="28.5">
      <c r="A53" s="95" t="s">
        <v>383</v>
      </c>
      <c r="B53" s="90" t="s">
        <v>312</v>
      </c>
      <c r="C53" s="94" t="s">
        <v>384</v>
      </c>
      <c r="D53" s="53" t="s">
        <v>376</v>
      </c>
      <c r="E53" s="53" t="s">
        <v>14</v>
      </c>
      <c r="F53" s="92">
        <v>0</v>
      </c>
      <c r="G53" s="92">
        <v>2</v>
      </c>
    </row>
    <row r="54" spans="1:7" s="65" customFormat="1">
      <c r="A54" s="87" t="s">
        <v>385</v>
      </c>
      <c r="B54" s="87" t="s">
        <v>315</v>
      </c>
      <c r="C54" s="91" t="s">
        <v>321</v>
      </c>
      <c r="D54" s="53" t="s">
        <v>376</v>
      </c>
      <c r="E54" s="53" t="s">
        <v>14</v>
      </c>
      <c r="F54" s="92">
        <v>0</v>
      </c>
      <c r="G54" s="92">
        <v>2</v>
      </c>
    </row>
    <row r="55" spans="1:7" s="65" customFormat="1">
      <c r="A55" s="94" t="s">
        <v>320</v>
      </c>
      <c r="B55" s="90" t="s">
        <v>312</v>
      </c>
      <c r="C55" s="94" t="s">
        <v>321</v>
      </c>
      <c r="D55" s="53" t="s">
        <v>376</v>
      </c>
      <c r="E55" s="53" t="s">
        <v>14</v>
      </c>
      <c r="F55" s="92">
        <v>0</v>
      </c>
      <c r="G55" s="92">
        <v>2</v>
      </c>
    </row>
    <row r="56" spans="1:7" s="65" customFormat="1" ht="28.5">
      <c r="A56" s="87" t="s">
        <v>386</v>
      </c>
      <c r="B56" s="87" t="s">
        <v>315</v>
      </c>
      <c r="C56" s="88" t="s">
        <v>321</v>
      </c>
      <c r="D56" s="53" t="s">
        <v>376</v>
      </c>
      <c r="E56" s="53" t="s">
        <v>14</v>
      </c>
      <c r="F56" s="92">
        <v>0</v>
      </c>
      <c r="G56" s="92">
        <v>1</v>
      </c>
    </row>
    <row r="57" spans="1:7" s="65" customFormat="1">
      <c r="A57" s="90" t="s">
        <v>387</v>
      </c>
      <c r="B57" s="90" t="s">
        <v>312</v>
      </c>
      <c r="C57" s="91" t="s">
        <v>326</v>
      </c>
      <c r="D57" s="53" t="s">
        <v>376</v>
      </c>
      <c r="E57" s="53" t="s">
        <v>14</v>
      </c>
      <c r="F57" s="92">
        <v>2</v>
      </c>
      <c r="G57" s="92">
        <v>11</v>
      </c>
    </row>
    <row r="58" spans="1:7" s="65" customFormat="1">
      <c r="A58" s="94" t="s">
        <v>388</v>
      </c>
      <c r="B58" s="94" t="s">
        <v>359</v>
      </c>
      <c r="C58" s="94" t="s">
        <v>326</v>
      </c>
      <c r="D58" s="53" t="s">
        <v>376</v>
      </c>
      <c r="E58" s="53" t="s">
        <v>14</v>
      </c>
      <c r="F58" s="92">
        <v>0</v>
      </c>
      <c r="G58" s="92">
        <v>19</v>
      </c>
    </row>
    <row r="59" spans="1:7" s="65" customFormat="1">
      <c r="A59" s="90" t="s">
        <v>389</v>
      </c>
      <c r="B59" s="87" t="s">
        <v>315</v>
      </c>
      <c r="C59" s="93" t="s">
        <v>326</v>
      </c>
      <c r="D59" s="53" t="s">
        <v>376</v>
      </c>
      <c r="E59" s="53" t="s">
        <v>14</v>
      </c>
      <c r="F59" s="92">
        <v>0</v>
      </c>
      <c r="G59" s="92">
        <v>21</v>
      </c>
    </row>
    <row r="60" spans="1:7" s="65" customFormat="1" ht="28.5">
      <c r="A60" s="90" t="s">
        <v>390</v>
      </c>
      <c r="B60" s="90" t="s">
        <v>312</v>
      </c>
      <c r="C60" s="91" t="s">
        <v>333</v>
      </c>
      <c r="D60" s="53" t="s">
        <v>376</v>
      </c>
      <c r="E60" s="53" t="s">
        <v>14</v>
      </c>
      <c r="F60" s="92">
        <v>0</v>
      </c>
      <c r="G60" s="92">
        <v>4</v>
      </c>
    </row>
    <row r="61" spans="1:7" s="65" customFormat="1">
      <c r="A61" s="94" t="s">
        <v>391</v>
      </c>
      <c r="B61" s="94" t="s">
        <v>315</v>
      </c>
      <c r="C61" s="94" t="s">
        <v>335</v>
      </c>
      <c r="D61" s="53" t="s">
        <v>376</v>
      </c>
      <c r="E61" s="53" t="s">
        <v>14</v>
      </c>
      <c r="F61" s="92">
        <v>0</v>
      </c>
      <c r="G61" s="92">
        <v>1</v>
      </c>
    </row>
    <row r="62" spans="1:7" s="65" customFormat="1">
      <c r="A62" s="90" t="s">
        <v>392</v>
      </c>
      <c r="B62" s="94" t="s">
        <v>315</v>
      </c>
      <c r="C62" s="91" t="s">
        <v>335</v>
      </c>
      <c r="D62" s="53" t="s">
        <v>376</v>
      </c>
      <c r="E62" s="53" t="s">
        <v>14</v>
      </c>
      <c r="F62" s="92">
        <v>1</v>
      </c>
      <c r="G62" s="92">
        <v>4</v>
      </c>
    </row>
    <row r="63" spans="1:7" s="65" customFormat="1">
      <c r="A63" s="87" t="s">
        <v>393</v>
      </c>
      <c r="B63" s="94" t="s">
        <v>315</v>
      </c>
      <c r="C63" s="89" t="s">
        <v>335</v>
      </c>
      <c r="D63" s="53" t="s">
        <v>376</v>
      </c>
      <c r="E63" s="53" t="s">
        <v>14</v>
      </c>
      <c r="F63" s="92">
        <v>0</v>
      </c>
      <c r="G63" s="92">
        <v>7</v>
      </c>
    </row>
    <row r="64" spans="1:7" s="65" customFormat="1" ht="28.5">
      <c r="A64" s="96" t="s">
        <v>394</v>
      </c>
      <c r="B64" s="96" t="s">
        <v>312</v>
      </c>
      <c r="C64" s="89" t="s">
        <v>343</v>
      </c>
      <c r="D64" s="53" t="s">
        <v>376</v>
      </c>
      <c r="E64" s="53" t="s">
        <v>14</v>
      </c>
      <c r="F64" s="92">
        <v>0</v>
      </c>
      <c r="G64" s="92">
        <v>1</v>
      </c>
    </row>
    <row r="65" spans="1:7" s="65" customFormat="1" ht="28.5">
      <c r="A65" s="90" t="s">
        <v>395</v>
      </c>
      <c r="B65" s="96" t="s">
        <v>312</v>
      </c>
      <c r="C65" s="91" t="s">
        <v>347</v>
      </c>
      <c r="D65" s="53" t="s">
        <v>376</v>
      </c>
      <c r="E65" s="53" t="s">
        <v>14</v>
      </c>
      <c r="F65" s="92">
        <v>0</v>
      </c>
      <c r="G65" s="92">
        <v>2</v>
      </c>
    </row>
    <row r="66" spans="1:7" s="65" customFormat="1" ht="28.5">
      <c r="A66" s="90" t="s">
        <v>396</v>
      </c>
      <c r="B66" s="96" t="s">
        <v>312</v>
      </c>
      <c r="C66" s="91" t="s">
        <v>351</v>
      </c>
      <c r="D66" s="53" t="s">
        <v>376</v>
      </c>
      <c r="E66" s="53" t="s">
        <v>14</v>
      </c>
      <c r="F66" s="92">
        <v>0</v>
      </c>
      <c r="G66" s="92">
        <v>6</v>
      </c>
    </row>
    <row r="67" spans="1:7" s="65" customFormat="1" ht="28.5">
      <c r="A67" s="95" t="s">
        <v>397</v>
      </c>
      <c r="B67" s="96" t="s">
        <v>312</v>
      </c>
      <c r="C67" s="94" t="s">
        <v>398</v>
      </c>
      <c r="D67" s="53" t="s">
        <v>376</v>
      </c>
      <c r="E67" s="53" t="s">
        <v>14</v>
      </c>
      <c r="F67" s="92">
        <v>0</v>
      </c>
      <c r="G67" s="92">
        <v>1</v>
      </c>
    </row>
    <row r="68" spans="1:7" s="65" customFormat="1">
      <c r="A68" s="90" t="s">
        <v>399</v>
      </c>
      <c r="B68" s="96" t="s">
        <v>315</v>
      </c>
      <c r="C68" s="91" t="s">
        <v>354</v>
      </c>
      <c r="D68" s="53" t="s">
        <v>376</v>
      </c>
      <c r="E68" s="53" t="s">
        <v>14</v>
      </c>
      <c r="F68" s="92">
        <v>0</v>
      </c>
      <c r="G68" s="92">
        <v>1</v>
      </c>
    </row>
    <row r="69" spans="1:7" s="65" customFormat="1">
      <c r="A69" s="90" t="s">
        <v>400</v>
      </c>
      <c r="B69" s="96" t="s">
        <v>315</v>
      </c>
      <c r="C69" s="91" t="s">
        <v>354</v>
      </c>
      <c r="D69" s="53" t="s">
        <v>376</v>
      </c>
      <c r="E69" s="53" t="s">
        <v>14</v>
      </c>
      <c r="F69" s="92">
        <v>0</v>
      </c>
      <c r="G69" s="92">
        <v>2</v>
      </c>
    </row>
    <row r="70" spans="1:7" s="65" customFormat="1" ht="28.5">
      <c r="A70" s="94" t="s">
        <v>361</v>
      </c>
      <c r="B70" s="96" t="s">
        <v>312</v>
      </c>
      <c r="C70" s="94" t="s">
        <v>362</v>
      </c>
      <c r="D70" s="53" t="s">
        <v>376</v>
      </c>
      <c r="E70" s="53" t="s">
        <v>14</v>
      </c>
      <c r="F70" s="92">
        <v>0</v>
      </c>
      <c r="G70" s="92">
        <v>1</v>
      </c>
    </row>
    <row r="71" spans="1:7" s="65" customFormat="1">
      <c r="A71" s="90" t="s">
        <v>401</v>
      </c>
      <c r="B71" s="87" t="s">
        <v>315</v>
      </c>
      <c r="C71" s="91" t="s">
        <v>364</v>
      </c>
      <c r="D71" s="53" t="s">
        <v>376</v>
      </c>
      <c r="E71" s="53" t="s">
        <v>14</v>
      </c>
      <c r="F71" s="92">
        <v>0</v>
      </c>
      <c r="G71" s="92">
        <v>37</v>
      </c>
    </row>
    <row r="72" spans="1:7" s="65" customFormat="1">
      <c r="A72" s="90" t="s">
        <v>402</v>
      </c>
      <c r="B72" s="87" t="s">
        <v>312</v>
      </c>
      <c r="C72" s="93" t="s">
        <v>364</v>
      </c>
      <c r="D72" s="53" t="s">
        <v>376</v>
      </c>
      <c r="E72" s="53" t="s">
        <v>14</v>
      </c>
      <c r="F72" s="92">
        <v>0</v>
      </c>
      <c r="G72" s="92">
        <v>1</v>
      </c>
    </row>
    <row r="73" spans="1:7" s="65" customFormat="1">
      <c r="A73" s="94" t="s">
        <v>403</v>
      </c>
      <c r="B73" s="94" t="s">
        <v>315</v>
      </c>
      <c r="C73" s="94" t="s">
        <v>364</v>
      </c>
      <c r="D73" s="53" t="s">
        <v>376</v>
      </c>
      <c r="E73" s="53" t="s">
        <v>14</v>
      </c>
      <c r="F73" s="92">
        <v>0</v>
      </c>
      <c r="G73" s="92">
        <v>1</v>
      </c>
    </row>
    <row r="74" spans="1:7" s="65" customFormat="1" ht="42.75">
      <c r="A74" s="90" t="s">
        <v>404</v>
      </c>
      <c r="B74" s="87" t="s">
        <v>312</v>
      </c>
      <c r="C74" s="91" t="s">
        <v>370</v>
      </c>
      <c r="D74" s="53" t="s">
        <v>376</v>
      </c>
      <c r="E74" s="53" t="s">
        <v>14</v>
      </c>
      <c r="F74" s="92">
        <v>0</v>
      </c>
      <c r="G74" s="92">
        <v>1</v>
      </c>
    </row>
    <row r="75" spans="1:7" s="65" customFormat="1">
      <c r="A75" s="94" t="s">
        <v>405</v>
      </c>
      <c r="B75" s="94" t="s">
        <v>315</v>
      </c>
      <c r="C75" s="94" t="s">
        <v>370</v>
      </c>
      <c r="D75" s="53" t="s">
        <v>376</v>
      </c>
      <c r="E75" s="53" t="s">
        <v>14</v>
      </c>
      <c r="F75" s="92">
        <v>1</v>
      </c>
      <c r="G75" s="92">
        <v>0</v>
      </c>
    </row>
    <row r="76" spans="1:7" s="65" customFormat="1" ht="28.5">
      <c r="A76" s="94" t="s">
        <v>406</v>
      </c>
      <c r="B76" s="94" t="s">
        <v>312</v>
      </c>
      <c r="C76" s="94" t="s">
        <v>370</v>
      </c>
      <c r="D76" s="53" t="s">
        <v>376</v>
      </c>
      <c r="E76" s="53" t="s">
        <v>14</v>
      </c>
      <c r="F76" s="92">
        <v>0</v>
      </c>
      <c r="G76" s="92">
        <v>2</v>
      </c>
    </row>
    <row r="77" spans="1:7">
      <c r="A77" s="36" t="s">
        <v>232</v>
      </c>
      <c r="B77" s="59"/>
      <c r="C77" s="59"/>
      <c r="D77" s="59"/>
      <c r="E77" s="59"/>
      <c r="F77" s="59"/>
    </row>
    <row r="78" spans="1:7">
      <c r="A78" s="36" t="s">
        <v>233</v>
      </c>
      <c r="B78" s="59"/>
      <c r="C78" s="59"/>
      <c r="D78" s="59"/>
      <c r="E78" s="59"/>
      <c r="F78" s="59"/>
    </row>
    <row r="79" spans="1:7">
      <c r="A79" s="36" t="s">
        <v>56</v>
      </c>
      <c r="B79" s="59"/>
      <c r="C79" s="59"/>
      <c r="D79" s="59"/>
      <c r="E79" s="59"/>
      <c r="F79" s="59"/>
    </row>
    <row r="80" spans="1:7">
      <c r="A80" s="36" t="s">
        <v>57</v>
      </c>
      <c r="B80" s="59"/>
      <c r="C80" s="59"/>
      <c r="D80" s="59"/>
      <c r="E80" s="59"/>
      <c r="F80" s="59"/>
    </row>
    <row r="81" spans="2:7">
      <c r="B81" s="59"/>
      <c r="C81" s="59"/>
      <c r="D81" s="59"/>
      <c r="E81" s="59"/>
      <c r="F81" s="59"/>
    </row>
    <row r="82" spans="2:7">
      <c r="B82" s="98" t="s">
        <v>407</v>
      </c>
      <c r="C82" s="98"/>
      <c r="D82" s="98"/>
      <c r="E82" s="98"/>
      <c r="F82" s="98"/>
      <c r="G82" s="97"/>
    </row>
    <row r="83" spans="2:7">
      <c r="B83" s="97" t="s">
        <v>408</v>
      </c>
      <c r="C83" s="97"/>
      <c r="D83" s="97"/>
      <c r="E83" s="97"/>
      <c r="F83" s="97"/>
      <c r="G83" s="97"/>
    </row>
  </sheetData>
  <mergeCells count="1">
    <mergeCell ref="A2:A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3" sqref="A3:B3"/>
    </sheetView>
  </sheetViews>
  <sheetFormatPr defaultColWidth="9.1328125" defaultRowHeight="14.25"/>
  <cols>
    <col min="1" max="16384" width="9.1328125" style="32"/>
  </cols>
  <sheetData>
    <row r="1" spans="1:15" s="65" customFormat="1" ht="15">
      <c r="A1" s="16" t="s">
        <v>203</v>
      </c>
      <c r="B1" s="17"/>
      <c r="C1" s="17"/>
      <c r="D1" s="17"/>
      <c r="E1" s="17"/>
      <c r="F1" s="17"/>
      <c r="G1" s="17"/>
      <c r="H1" s="17"/>
      <c r="I1" s="17"/>
      <c r="J1" s="17"/>
      <c r="K1" s="17"/>
      <c r="L1" s="17"/>
      <c r="M1" s="17"/>
      <c r="N1" s="17"/>
      <c r="O1" s="17"/>
    </row>
    <row r="2" spans="1:15">
      <c r="A2" s="7"/>
    </row>
    <row r="3" spans="1:15">
      <c r="A3" s="32" t="s">
        <v>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16" workbookViewId="0">
      <selection activeCell="B17" sqref="B17:B18"/>
    </sheetView>
  </sheetViews>
  <sheetFormatPr defaultColWidth="9.1328125" defaultRowHeight="14.25"/>
  <cols>
    <col min="1" max="1" width="25.1328125" style="32" customWidth="1"/>
    <col min="2" max="2" width="12" style="32" customWidth="1"/>
    <col min="3" max="3" width="24.73046875" style="32" customWidth="1"/>
    <col min="4" max="4" width="19" style="32" customWidth="1"/>
    <col min="5" max="5" width="22" style="32" customWidth="1"/>
    <col min="6" max="16384" width="9.1328125" style="32"/>
  </cols>
  <sheetData>
    <row r="1" spans="1:5" ht="15.4">
      <c r="A1" s="31" t="s">
        <v>204</v>
      </c>
    </row>
    <row r="2" spans="1:5" ht="22.5" customHeight="1">
      <c r="A2" s="140" t="s">
        <v>58</v>
      </c>
      <c r="B2" s="47" t="s">
        <v>83</v>
      </c>
      <c r="C2" s="47" t="s">
        <v>84</v>
      </c>
      <c r="D2" s="22"/>
      <c r="E2" s="22"/>
    </row>
    <row r="3" spans="1:5" ht="21.75" customHeight="1">
      <c r="A3" s="140"/>
      <c r="B3" s="78">
        <v>43107</v>
      </c>
      <c r="C3" s="52" t="s">
        <v>14</v>
      </c>
      <c r="D3" s="1"/>
      <c r="E3" s="1"/>
    </row>
    <row r="4" spans="1:5" ht="26.65" thickBot="1">
      <c r="A4" s="46" t="s">
        <v>59</v>
      </c>
      <c r="B4" s="22" t="s">
        <v>91</v>
      </c>
      <c r="C4" s="22" t="s">
        <v>60</v>
      </c>
      <c r="D4" s="22" t="s">
        <v>61</v>
      </c>
      <c r="E4" s="22" t="s">
        <v>76</v>
      </c>
    </row>
    <row r="5" spans="1:5" ht="175.9" thickBot="1">
      <c r="A5" s="21" t="s">
        <v>62</v>
      </c>
      <c r="B5" s="99" t="s">
        <v>411</v>
      </c>
      <c r="C5" s="100" t="s">
        <v>412</v>
      </c>
      <c r="D5" s="103" t="s">
        <v>426</v>
      </c>
      <c r="E5" s="100" t="s">
        <v>427</v>
      </c>
    </row>
    <row r="6" spans="1:5" ht="67.900000000000006" thickBot="1">
      <c r="A6" s="21" t="s">
        <v>63</v>
      </c>
      <c r="B6" s="101" t="s">
        <v>411</v>
      </c>
      <c r="C6" s="102" t="s">
        <v>414</v>
      </c>
      <c r="D6" s="103" t="s">
        <v>413</v>
      </c>
      <c r="E6" s="100" t="s">
        <v>428</v>
      </c>
    </row>
    <row r="7" spans="1:5" ht="67.900000000000006" thickBot="1">
      <c r="A7" s="21" t="s">
        <v>64</v>
      </c>
      <c r="B7" s="101" t="s">
        <v>411</v>
      </c>
      <c r="C7" s="102" t="s">
        <v>415</v>
      </c>
      <c r="D7" s="104" t="s">
        <v>429</v>
      </c>
      <c r="E7" s="102" t="s">
        <v>430</v>
      </c>
    </row>
    <row r="8" spans="1:5" ht="175.9" thickBot="1">
      <c r="A8" s="21" t="s">
        <v>65</v>
      </c>
      <c r="B8" s="101" t="s">
        <v>411</v>
      </c>
      <c r="C8" s="102" t="s">
        <v>416</v>
      </c>
      <c r="D8" s="104" t="s">
        <v>431</v>
      </c>
      <c r="E8" s="102" t="s">
        <v>432</v>
      </c>
    </row>
    <row r="9" spans="1:5" ht="162.4" thickBot="1">
      <c r="A9" s="21" t="s">
        <v>66</v>
      </c>
      <c r="B9" s="101" t="s">
        <v>411</v>
      </c>
      <c r="C9" s="102" t="s">
        <v>417</v>
      </c>
      <c r="D9" s="103" t="s">
        <v>433</v>
      </c>
      <c r="E9" s="100" t="s">
        <v>434</v>
      </c>
    </row>
    <row r="10" spans="1:5" ht="135.4" thickBot="1">
      <c r="A10" s="21" t="s">
        <v>67</v>
      </c>
      <c r="B10" s="101" t="s">
        <v>411</v>
      </c>
      <c r="C10" s="102" t="s">
        <v>418</v>
      </c>
      <c r="D10" s="104" t="s">
        <v>435</v>
      </c>
      <c r="E10" s="102" t="s">
        <v>436</v>
      </c>
    </row>
    <row r="11" spans="1:5" ht="14.65" thickBot="1">
      <c r="A11" s="21" t="s">
        <v>68</v>
      </c>
      <c r="B11" s="101"/>
      <c r="C11" s="102"/>
      <c r="D11" s="48"/>
      <c r="E11" s="48"/>
    </row>
    <row r="12" spans="1:5" ht="94.9" thickBot="1">
      <c r="A12" s="46" t="s">
        <v>77</v>
      </c>
      <c r="B12" s="101"/>
      <c r="C12" s="102" t="s">
        <v>419</v>
      </c>
      <c r="D12" s="103" t="s">
        <v>437</v>
      </c>
      <c r="E12" s="100" t="s">
        <v>438</v>
      </c>
    </row>
    <row r="13" spans="1:5" ht="14.65" thickBot="1">
      <c r="A13" s="21" t="s">
        <v>69</v>
      </c>
      <c r="B13" s="101" t="s">
        <v>411</v>
      </c>
      <c r="C13" s="102" t="s">
        <v>420</v>
      </c>
      <c r="D13" s="104" t="s">
        <v>437</v>
      </c>
      <c r="E13" s="102" t="s">
        <v>439</v>
      </c>
    </row>
    <row r="14" spans="1:5" ht="54.4" thickBot="1">
      <c r="A14" s="21" t="s">
        <v>70</v>
      </c>
      <c r="B14" s="101" t="s">
        <v>411</v>
      </c>
      <c r="C14" s="102" t="s">
        <v>421</v>
      </c>
      <c r="D14" s="104" t="s">
        <v>437</v>
      </c>
      <c r="E14" s="102" t="s">
        <v>410</v>
      </c>
    </row>
    <row r="15" spans="1:5" ht="81.400000000000006" thickBot="1">
      <c r="A15" s="21" t="s">
        <v>71</v>
      </c>
      <c r="B15" s="101" t="s">
        <v>411</v>
      </c>
      <c r="C15" s="102" t="s">
        <v>422</v>
      </c>
      <c r="D15" s="104" t="s">
        <v>440</v>
      </c>
      <c r="E15" s="102" t="s">
        <v>441</v>
      </c>
    </row>
    <row r="16" spans="1:5" ht="67.900000000000006" thickBot="1">
      <c r="A16" s="21" t="s">
        <v>72</v>
      </c>
      <c r="B16" s="101" t="s">
        <v>411</v>
      </c>
      <c r="C16" s="102" t="s">
        <v>423</v>
      </c>
      <c r="D16" s="103" t="s">
        <v>442</v>
      </c>
      <c r="E16" s="100" t="s">
        <v>410</v>
      </c>
    </row>
    <row r="17" spans="1:5" ht="54.4" thickBot="1">
      <c r="A17" s="21" t="s">
        <v>73</v>
      </c>
      <c r="B17" s="101" t="s">
        <v>411</v>
      </c>
      <c r="C17" s="102" t="s">
        <v>424</v>
      </c>
      <c r="D17" s="104" t="s">
        <v>437</v>
      </c>
      <c r="E17" s="102" t="s">
        <v>410</v>
      </c>
    </row>
    <row r="18" spans="1:5" ht="175.9" thickBot="1">
      <c r="A18" s="21" t="s">
        <v>74</v>
      </c>
      <c r="B18" s="101" t="s">
        <v>411</v>
      </c>
      <c r="C18" s="102" t="s">
        <v>425</v>
      </c>
      <c r="D18" s="104" t="s">
        <v>437</v>
      </c>
      <c r="E18" s="102" t="s">
        <v>410</v>
      </c>
    </row>
    <row r="19" spans="1:5" ht="14.65" thickBot="1">
      <c r="A19" s="21" t="s">
        <v>68</v>
      </c>
      <c r="B19" s="75"/>
      <c r="C19" s="102"/>
      <c r="D19" s="48"/>
      <c r="E19" s="48"/>
    </row>
    <row r="20" spans="1:5">
      <c r="A20" s="36" t="s">
        <v>232</v>
      </c>
      <c r="B20" s="59"/>
      <c r="C20" s="59"/>
      <c r="D20" s="59"/>
      <c r="E20" s="59"/>
    </row>
    <row r="21" spans="1:5">
      <c r="A21" s="36" t="s">
        <v>233</v>
      </c>
      <c r="B21" s="59"/>
      <c r="C21" s="59"/>
      <c r="D21" s="59"/>
      <c r="E21" s="59"/>
    </row>
    <row r="22" spans="1:5">
      <c r="A22" s="36" t="s">
        <v>75</v>
      </c>
      <c r="B22" s="59"/>
      <c r="C22" s="59"/>
      <c r="D22" s="59"/>
      <c r="E22" s="59"/>
    </row>
    <row r="23" spans="1:5">
      <c r="B23" s="59"/>
      <c r="C23" s="59"/>
      <c r="D23" s="59"/>
      <c r="E23" s="59"/>
    </row>
    <row r="24" spans="1:5">
      <c r="B24" s="59"/>
      <c r="C24" s="59"/>
      <c r="D24" s="59"/>
      <c r="E24" s="59"/>
    </row>
  </sheetData>
  <mergeCells count="1">
    <mergeCell ref="A2:A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2" workbookViewId="0">
      <selection activeCell="A5" sqref="A5"/>
    </sheetView>
  </sheetViews>
  <sheetFormatPr defaultColWidth="9.1328125" defaultRowHeight="14.25"/>
  <cols>
    <col min="1" max="1" width="16" style="32" customWidth="1"/>
    <col min="2" max="2" width="11.1328125" style="32" customWidth="1"/>
    <col min="3" max="3" width="9.1328125" style="32"/>
    <col min="4" max="4" width="11.86328125" style="32" customWidth="1"/>
    <col min="5" max="8" width="12.3984375" style="38" customWidth="1"/>
    <col min="9" max="9" width="14.265625" style="32" customWidth="1"/>
    <col min="10" max="10" width="15.265625" style="32" customWidth="1"/>
    <col min="11" max="16384" width="9.1328125" style="32"/>
  </cols>
  <sheetData>
    <row r="1" spans="1:10" ht="15.4">
      <c r="A1" s="31" t="s">
        <v>205</v>
      </c>
      <c r="E1" s="32"/>
      <c r="F1" s="32"/>
      <c r="G1" s="32"/>
      <c r="H1" s="32"/>
    </row>
    <row r="2" spans="1:10">
      <c r="A2" s="140" t="s">
        <v>78</v>
      </c>
      <c r="B2" s="47" t="s">
        <v>83</v>
      </c>
      <c r="C2" s="47" t="s">
        <v>84</v>
      </c>
      <c r="D2" s="47" t="s">
        <v>79</v>
      </c>
      <c r="E2" s="52"/>
      <c r="F2" s="52"/>
      <c r="G2" s="52"/>
      <c r="H2" s="52"/>
      <c r="I2" s="29" t="s">
        <v>80</v>
      </c>
      <c r="J2" s="29" t="s">
        <v>8</v>
      </c>
    </row>
    <row r="3" spans="1:10" ht="25.5">
      <c r="A3" s="140"/>
      <c r="B3" s="78">
        <v>43107</v>
      </c>
      <c r="C3" s="52" t="s">
        <v>14</v>
      </c>
      <c r="D3" s="48" t="s">
        <v>229</v>
      </c>
      <c r="E3" s="1"/>
      <c r="F3" s="1"/>
      <c r="G3" s="1"/>
      <c r="H3" s="1"/>
      <c r="I3" s="52">
        <v>0</v>
      </c>
      <c r="J3" s="52">
        <v>0</v>
      </c>
    </row>
    <row r="4" spans="1:10" ht="34.5" customHeight="1">
      <c r="A4" s="46" t="s">
        <v>13</v>
      </c>
      <c r="B4" s="22" t="s">
        <v>306</v>
      </c>
      <c r="C4" s="22" t="s">
        <v>1</v>
      </c>
      <c r="D4" s="22" t="s">
        <v>81</v>
      </c>
      <c r="E4" s="22" t="s">
        <v>45</v>
      </c>
      <c r="F4" s="22" t="s">
        <v>46</v>
      </c>
      <c r="G4" s="22" t="s">
        <v>5</v>
      </c>
      <c r="H4" s="22" t="s">
        <v>47</v>
      </c>
      <c r="I4" s="26" t="s">
        <v>44</v>
      </c>
      <c r="J4" s="26" t="s">
        <v>8</v>
      </c>
    </row>
    <row r="5" spans="1:10">
      <c r="A5" s="28" t="s">
        <v>14</v>
      </c>
      <c r="B5" s="48">
        <v>0</v>
      </c>
      <c r="C5" s="48">
        <v>0</v>
      </c>
      <c r="D5" s="48">
        <v>0</v>
      </c>
      <c r="E5" s="48">
        <v>0</v>
      </c>
      <c r="F5" s="48">
        <v>0</v>
      </c>
      <c r="G5" s="48">
        <v>0</v>
      </c>
      <c r="H5" s="48">
        <v>0</v>
      </c>
      <c r="I5" s="50">
        <v>0</v>
      </c>
      <c r="J5" s="50">
        <v>0</v>
      </c>
    </row>
    <row r="6" spans="1:10">
      <c r="A6" s="28"/>
      <c r="B6" s="48"/>
      <c r="C6" s="48"/>
      <c r="D6" s="48"/>
      <c r="E6" s="48"/>
      <c r="F6" s="48"/>
      <c r="G6" s="48"/>
      <c r="H6" s="48"/>
      <c r="I6" s="50"/>
      <c r="J6" s="50"/>
    </row>
    <row r="7" spans="1:10">
      <c r="A7" s="49"/>
      <c r="B7" s="48"/>
      <c r="C7" s="48"/>
      <c r="D7" s="48"/>
      <c r="E7" s="48"/>
      <c r="F7" s="48"/>
      <c r="G7" s="48"/>
      <c r="H7" s="48"/>
      <c r="I7" s="50"/>
      <c r="J7" s="50"/>
    </row>
    <row r="8" spans="1:10">
      <c r="A8" s="49"/>
      <c r="B8" s="48"/>
      <c r="C8" s="48"/>
      <c r="D8" s="48"/>
      <c r="E8" s="66"/>
      <c r="F8" s="66"/>
      <c r="G8" s="66"/>
      <c r="H8" s="66"/>
      <c r="I8" s="50"/>
      <c r="J8" s="50"/>
    </row>
    <row r="9" spans="1:10">
      <c r="A9" s="36" t="s">
        <v>232</v>
      </c>
      <c r="B9" s="38"/>
      <c r="C9" s="38"/>
      <c r="D9" s="38"/>
      <c r="I9" s="38"/>
      <c r="J9" s="38"/>
    </row>
    <row r="10" spans="1:10">
      <c r="A10" s="36" t="s">
        <v>233</v>
      </c>
      <c r="B10" s="38"/>
      <c r="C10" s="38"/>
      <c r="D10" s="38"/>
      <c r="I10" s="38"/>
      <c r="J10" s="38"/>
    </row>
    <row r="11" spans="1:10">
      <c r="A11" s="36" t="s">
        <v>305</v>
      </c>
      <c r="B11" s="38"/>
      <c r="C11" s="38"/>
      <c r="D11" s="38"/>
      <c r="I11" s="38"/>
      <c r="J11" s="38"/>
    </row>
    <row r="12" spans="1:10">
      <c r="B12" s="38"/>
      <c r="C12" s="38"/>
      <c r="D12" s="38"/>
      <c r="I12" s="38"/>
      <c r="J12" s="38"/>
    </row>
    <row r="13" spans="1:10">
      <c r="B13" s="38"/>
      <c r="C13" s="38"/>
      <c r="D13" s="38"/>
      <c r="I13" s="38"/>
      <c r="J13" s="38"/>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A5" sqref="A5"/>
    </sheetView>
  </sheetViews>
  <sheetFormatPr defaultColWidth="9.1328125" defaultRowHeight="12.75"/>
  <cols>
    <col min="1" max="1" width="29.1328125" style="38" customWidth="1"/>
    <col min="2" max="2" width="19.1328125" style="33" customWidth="1"/>
    <col min="3" max="3" width="23.1328125" style="33" customWidth="1"/>
    <col min="4" max="4" width="34.73046875" style="33" customWidth="1"/>
    <col min="5" max="6" width="9.1328125" style="38"/>
    <col min="7" max="7" width="18" style="38" customWidth="1"/>
    <col min="8" max="8" width="17.86328125" style="38" customWidth="1"/>
    <col min="9" max="9" width="21.86328125" style="38" customWidth="1"/>
    <col min="10" max="11" width="16.1328125" style="38" customWidth="1"/>
    <col min="12" max="16384" width="9.1328125" style="38"/>
  </cols>
  <sheetData>
    <row r="1" spans="1:11" s="32" customFormat="1" ht="15.4">
      <c r="A1" s="31" t="s">
        <v>206</v>
      </c>
    </row>
    <row r="2" spans="1:11" ht="30" customHeight="1">
      <c r="A2" s="140" t="s">
        <v>92</v>
      </c>
      <c r="B2" s="47" t="s">
        <v>83</v>
      </c>
      <c r="C2" s="47" t="s">
        <v>84</v>
      </c>
      <c r="D2" s="47" t="s">
        <v>95</v>
      </c>
      <c r="G2" s="140" t="s">
        <v>92</v>
      </c>
      <c r="H2" s="47" t="s">
        <v>83</v>
      </c>
      <c r="I2" s="20"/>
      <c r="J2" s="20"/>
      <c r="K2" s="20"/>
    </row>
    <row r="3" spans="1:11" ht="27" customHeight="1">
      <c r="A3" s="140"/>
      <c r="B3" s="78">
        <v>43107</v>
      </c>
      <c r="C3" s="52" t="s">
        <v>14</v>
      </c>
      <c r="D3" s="52">
        <v>0</v>
      </c>
      <c r="G3" s="140"/>
      <c r="H3" s="52"/>
      <c r="I3" s="52"/>
      <c r="J3" s="52"/>
      <c r="K3" s="52"/>
    </row>
    <row r="4" spans="1:11" ht="33" customHeight="1" thickBot="1">
      <c r="A4" s="42" t="s">
        <v>93</v>
      </c>
      <c r="B4" s="22" t="s">
        <v>266</v>
      </c>
      <c r="C4" s="22" t="s">
        <v>96</v>
      </c>
      <c r="D4" s="22" t="s">
        <v>94</v>
      </c>
      <c r="G4" s="42" t="s">
        <v>26</v>
      </c>
      <c r="H4" s="22" t="s">
        <v>267</v>
      </c>
      <c r="I4" s="22" t="s">
        <v>264</v>
      </c>
      <c r="J4" s="22" t="s">
        <v>265</v>
      </c>
      <c r="K4" s="22" t="s">
        <v>97</v>
      </c>
    </row>
    <row r="5" spans="1:11" ht="40.9" thickBot="1">
      <c r="A5" s="103" t="s">
        <v>443</v>
      </c>
      <c r="B5" s="105"/>
      <c r="C5" s="106">
        <v>42644</v>
      </c>
      <c r="D5" s="100" t="s">
        <v>444</v>
      </c>
      <c r="G5" s="49" t="s">
        <v>14</v>
      </c>
      <c r="H5" s="48">
        <v>0</v>
      </c>
      <c r="I5" s="48">
        <v>0</v>
      </c>
      <c r="J5" s="48">
        <v>1</v>
      </c>
      <c r="K5" s="48">
        <v>0</v>
      </c>
    </row>
    <row r="6" spans="1:11">
      <c r="A6" s="49"/>
      <c r="B6" s="48"/>
      <c r="C6" s="48"/>
      <c r="D6" s="48"/>
      <c r="G6" s="49" t="s">
        <v>15</v>
      </c>
      <c r="H6" s="48"/>
      <c r="I6" s="48"/>
      <c r="J6" s="48"/>
      <c r="K6" s="48"/>
    </row>
    <row r="7" spans="1:11">
      <c r="A7" s="49"/>
      <c r="B7" s="48"/>
      <c r="C7" s="48"/>
      <c r="D7" s="48"/>
      <c r="G7" s="49" t="s">
        <v>17</v>
      </c>
      <c r="H7" s="48"/>
      <c r="I7" s="48"/>
      <c r="J7" s="48"/>
      <c r="K7" s="48"/>
    </row>
    <row r="8" spans="1:11">
      <c r="A8" s="36" t="s">
        <v>232</v>
      </c>
      <c r="G8" s="49" t="s">
        <v>98</v>
      </c>
      <c r="H8" s="48"/>
      <c r="I8" s="48"/>
      <c r="J8" s="48"/>
      <c r="K8" s="48"/>
    </row>
    <row r="9" spans="1:11">
      <c r="A9" s="36" t="s">
        <v>233</v>
      </c>
      <c r="G9" s="49" t="s">
        <v>99</v>
      </c>
      <c r="H9" s="48"/>
      <c r="I9" s="48"/>
      <c r="J9" s="48"/>
      <c r="K9" s="48"/>
    </row>
    <row r="10" spans="1:11">
      <c r="A10" s="36" t="s">
        <v>240</v>
      </c>
      <c r="G10" s="49" t="s">
        <v>23</v>
      </c>
      <c r="H10" s="48"/>
      <c r="I10" s="48"/>
      <c r="J10" s="48"/>
      <c r="K10" s="48"/>
    </row>
    <row r="11" spans="1:11">
      <c r="A11" s="36" t="s">
        <v>272</v>
      </c>
      <c r="G11" s="49" t="s">
        <v>24</v>
      </c>
      <c r="H11" s="48"/>
      <c r="I11" s="48"/>
      <c r="J11" s="48"/>
      <c r="K11" s="48"/>
    </row>
    <row r="12" spans="1:11">
      <c r="G12" s="36" t="s">
        <v>232</v>
      </c>
    </row>
    <row r="13" spans="1:11">
      <c r="G13" s="36" t="s">
        <v>101</v>
      </c>
    </row>
  </sheetData>
  <mergeCells count="2">
    <mergeCell ref="A2:A3"/>
    <mergeCell ref="G2: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workbookViewId="0">
      <selection sqref="A1:AG1048576"/>
    </sheetView>
  </sheetViews>
  <sheetFormatPr defaultRowHeight="14.25"/>
  <cols>
    <col min="1" max="1" width="15" style="33" customWidth="1"/>
    <col min="2" max="2" width="11.73046875" style="33" customWidth="1"/>
    <col min="3" max="3" width="14.265625" style="33" customWidth="1"/>
    <col min="4" max="4" width="12.59765625" style="33" customWidth="1"/>
    <col min="5" max="5" width="13.73046875" style="33" customWidth="1"/>
    <col min="6" max="8" width="11.59765625" style="33" customWidth="1"/>
    <col min="9" max="11" width="9.1328125" style="33"/>
    <col min="12" max="12" width="24.265625" style="33" customWidth="1"/>
    <col min="13" max="13" width="15.3984375" style="33" customWidth="1"/>
    <col min="14" max="14" width="13.73046875" style="33" customWidth="1"/>
    <col min="15" max="15" width="14.73046875" style="33" customWidth="1"/>
    <col min="16" max="16" width="20.265625" style="33" customWidth="1"/>
    <col min="17" max="17" width="11.86328125" style="33" customWidth="1"/>
    <col min="18" max="18" width="15.73046875" style="33" customWidth="1"/>
    <col min="19" max="33" width="9.06640625" style="33"/>
  </cols>
  <sheetData>
    <row r="1" spans="1:33" ht="15.4">
      <c r="A1" s="31" t="s">
        <v>259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26.25">
      <c r="A2" s="145" t="s">
        <v>260</v>
      </c>
      <c r="B2" s="115" t="s">
        <v>83</v>
      </c>
      <c r="C2" s="115" t="s">
        <v>84</v>
      </c>
      <c r="D2" s="115" t="s">
        <v>110</v>
      </c>
      <c r="E2" s="125" t="s">
        <v>483</v>
      </c>
      <c r="F2" s="20"/>
      <c r="G2" s="20"/>
      <c r="H2" s="20"/>
      <c r="L2" s="5" t="s">
        <v>261</v>
      </c>
      <c r="M2" s="115" t="s">
        <v>83</v>
      </c>
      <c r="N2" s="115" t="s">
        <v>84</v>
      </c>
      <c r="O2" s="20"/>
    </row>
    <row r="3" spans="1:33">
      <c r="A3" s="146"/>
      <c r="B3" s="78">
        <v>43287</v>
      </c>
      <c r="C3" s="114" t="s">
        <v>484</v>
      </c>
      <c r="D3" s="114" t="s">
        <v>485</v>
      </c>
      <c r="E3" s="3"/>
      <c r="F3" s="3"/>
      <c r="G3" s="3"/>
      <c r="H3" s="3"/>
      <c r="L3" s="6"/>
      <c r="M3" s="4">
        <v>43287</v>
      </c>
      <c r="N3" s="114" t="s">
        <v>484</v>
      </c>
      <c r="O3" s="1"/>
    </row>
    <row r="4" spans="1:33" ht="26.25">
      <c r="B4" s="149" t="s">
        <v>102</v>
      </c>
      <c r="C4" s="150"/>
      <c r="D4" s="22" t="s">
        <v>8</v>
      </c>
      <c r="E4" s="149" t="s">
        <v>103</v>
      </c>
      <c r="F4" s="150"/>
      <c r="G4" s="22" t="s">
        <v>8</v>
      </c>
      <c r="H4" s="22" t="s">
        <v>104</v>
      </c>
      <c r="L4" s="8" t="s">
        <v>115</v>
      </c>
      <c r="M4" s="22" t="s">
        <v>119</v>
      </c>
      <c r="N4" s="22" t="s">
        <v>116</v>
      </c>
      <c r="O4" s="22" t="s">
        <v>117</v>
      </c>
    </row>
    <row r="5" spans="1:33" ht="26.25">
      <c r="A5" s="113" t="s">
        <v>109</v>
      </c>
      <c r="B5" s="22" t="s">
        <v>105</v>
      </c>
      <c r="C5" s="22" t="s">
        <v>106</v>
      </c>
      <c r="D5" s="22" t="s">
        <v>107</v>
      </c>
      <c r="E5" s="22" t="s">
        <v>105</v>
      </c>
      <c r="F5" s="22" t="s">
        <v>106</v>
      </c>
      <c r="G5" s="22" t="s">
        <v>107</v>
      </c>
      <c r="H5" s="22" t="s">
        <v>107</v>
      </c>
      <c r="L5" s="153" t="s">
        <v>486</v>
      </c>
      <c r="M5" s="154"/>
      <c r="N5" s="154"/>
      <c r="O5" s="155"/>
    </row>
    <row r="6" spans="1:33" ht="38.25">
      <c r="A6" s="117" t="s">
        <v>487</v>
      </c>
      <c r="B6" s="112">
        <v>317</v>
      </c>
      <c r="C6" s="112">
        <v>1109</v>
      </c>
      <c r="D6" s="112">
        <f>((C6-B6)/B6)*100</f>
        <v>249.8422712933754</v>
      </c>
      <c r="E6" s="112">
        <v>268</v>
      </c>
      <c r="F6" s="112">
        <v>902</v>
      </c>
      <c r="G6" s="112">
        <f t="shared" ref="G6:G11" si="0">((F6-E6)/E6)*100</f>
        <v>236.56716417910445</v>
      </c>
      <c r="H6" s="118">
        <v>0.68</v>
      </c>
      <c r="L6" s="34" t="s">
        <v>232</v>
      </c>
      <c r="M6" s="35"/>
      <c r="N6" s="35"/>
      <c r="O6" s="35"/>
    </row>
    <row r="7" spans="1:33" ht="38.25">
      <c r="A7" s="117" t="s">
        <v>488</v>
      </c>
      <c r="B7" s="112">
        <v>27</v>
      </c>
      <c r="C7" s="112">
        <v>119</v>
      </c>
      <c r="D7" s="112">
        <f>((C7-B7)/B7)*100</f>
        <v>340.74074074074076</v>
      </c>
      <c r="E7" s="112">
        <v>26</v>
      </c>
      <c r="F7" s="112">
        <v>105</v>
      </c>
      <c r="G7" s="112">
        <f t="shared" si="0"/>
        <v>303.84615384615381</v>
      </c>
      <c r="H7" s="118">
        <v>0.43</v>
      </c>
      <c r="L7" s="34" t="s">
        <v>118</v>
      </c>
      <c r="M7" s="35"/>
      <c r="N7" s="35"/>
      <c r="O7" s="35"/>
    </row>
    <row r="8" spans="1:33" ht="25.5">
      <c r="A8" s="117" t="s">
        <v>489</v>
      </c>
      <c r="B8" s="112">
        <v>55</v>
      </c>
      <c r="C8" s="112">
        <v>240</v>
      </c>
      <c r="D8" s="112">
        <f>((C8-B8)/B8)*100</f>
        <v>336.36363636363637</v>
      </c>
      <c r="E8" s="112">
        <v>50</v>
      </c>
      <c r="F8" s="112">
        <v>203</v>
      </c>
      <c r="G8" s="112">
        <f t="shared" si="0"/>
        <v>306</v>
      </c>
      <c r="H8" s="118">
        <v>0.34</v>
      </c>
      <c r="M8" s="35"/>
      <c r="N8" s="35"/>
      <c r="O8" s="35"/>
    </row>
    <row r="9" spans="1:33" ht="38.25">
      <c r="A9" s="117" t="s">
        <v>445</v>
      </c>
      <c r="B9" s="112">
        <v>45</v>
      </c>
      <c r="C9" s="112">
        <v>123</v>
      </c>
      <c r="D9" s="112">
        <f>((C9-B9)/B9)*100</f>
        <v>173.33333333333334</v>
      </c>
      <c r="E9" s="112">
        <v>37</v>
      </c>
      <c r="F9" s="112">
        <v>102</v>
      </c>
      <c r="G9" s="112">
        <f t="shared" si="0"/>
        <v>175.67567567567568</v>
      </c>
      <c r="H9" s="118">
        <v>0.27</v>
      </c>
    </row>
    <row r="10" spans="1:33" ht="25.5">
      <c r="A10" s="117" t="s">
        <v>490</v>
      </c>
      <c r="B10" s="112">
        <v>7</v>
      </c>
      <c r="C10" s="112">
        <v>16</v>
      </c>
      <c r="D10" s="112">
        <f t="shared" ref="D10:D11" si="1">((C10-B10)/B10)*100</f>
        <v>128.57142857142858</v>
      </c>
      <c r="E10" s="112">
        <v>7</v>
      </c>
      <c r="F10" s="112">
        <v>15</v>
      </c>
      <c r="G10" s="112">
        <f t="shared" si="0"/>
        <v>114.28571428571428</v>
      </c>
      <c r="H10" s="118">
        <v>0.2</v>
      </c>
      <c r="L10" s="145" t="s">
        <v>262</v>
      </c>
      <c r="M10" s="115" t="s">
        <v>83</v>
      </c>
      <c r="N10" s="126" t="s">
        <v>483</v>
      </c>
      <c r="O10" s="20"/>
      <c r="P10" s="20"/>
      <c r="Q10" s="20"/>
      <c r="R10" s="20"/>
    </row>
    <row r="11" spans="1:33" ht="25.5">
      <c r="A11" s="117" t="s">
        <v>491</v>
      </c>
      <c r="B11" s="112">
        <v>13</v>
      </c>
      <c r="C11" s="112">
        <v>13</v>
      </c>
      <c r="D11" s="112">
        <f t="shared" si="1"/>
        <v>0</v>
      </c>
      <c r="E11" s="112">
        <v>10</v>
      </c>
      <c r="F11" s="112">
        <v>12</v>
      </c>
      <c r="G11" s="112">
        <f t="shared" si="0"/>
        <v>20</v>
      </c>
      <c r="H11" s="118">
        <v>0.17</v>
      </c>
      <c r="L11" s="146"/>
      <c r="M11" s="127">
        <v>43287</v>
      </c>
      <c r="N11" s="147" t="s">
        <v>120</v>
      </c>
      <c r="O11" s="148"/>
      <c r="P11" s="147" t="s">
        <v>133</v>
      </c>
      <c r="Q11" s="148"/>
      <c r="R11" s="1"/>
    </row>
    <row r="12" spans="1:33" ht="26.25">
      <c r="A12" s="117"/>
      <c r="B12" s="112"/>
      <c r="C12" s="112"/>
      <c r="D12" s="112"/>
      <c r="E12" s="112"/>
      <c r="F12" s="112"/>
      <c r="G12" s="112"/>
      <c r="H12" s="118"/>
      <c r="L12" s="18"/>
      <c r="M12" s="22" t="s">
        <v>121</v>
      </c>
      <c r="N12" s="22" t="s">
        <v>122</v>
      </c>
      <c r="O12" s="149" t="s">
        <v>123</v>
      </c>
      <c r="P12" s="150"/>
      <c r="Q12" s="22" t="s">
        <v>128</v>
      </c>
      <c r="R12" s="22" t="s">
        <v>124</v>
      </c>
    </row>
    <row r="13" spans="1:33">
      <c r="A13" s="151" t="s">
        <v>230</v>
      </c>
      <c r="B13" s="149" t="s">
        <v>111</v>
      </c>
      <c r="C13" s="150"/>
      <c r="D13" s="25" t="s">
        <v>8</v>
      </c>
      <c r="E13" s="149" t="s">
        <v>112</v>
      </c>
      <c r="F13" s="150"/>
      <c r="G13" s="25" t="s">
        <v>8</v>
      </c>
      <c r="H13" s="25" t="s">
        <v>113</v>
      </c>
      <c r="L13" s="1" t="s">
        <v>125</v>
      </c>
      <c r="M13" s="112">
        <v>5908</v>
      </c>
      <c r="N13" s="51">
        <v>0.65700000000000003</v>
      </c>
      <c r="O13" s="143">
        <v>0.53</v>
      </c>
      <c r="P13" s="144"/>
      <c r="Q13" s="112">
        <v>2.8</v>
      </c>
      <c r="R13" s="128">
        <v>2.0486111111111113E-3</v>
      </c>
    </row>
    <row r="14" spans="1:33" ht="25.5">
      <c r="A14" s="152"/>
      <c r="B14" s="19" t="s">
        <v>105</v>
      </c>
      <c r="C14" s="116" t="s">
        <v>106</v>
      </c>
      <c r="D14" s="116" t="s">
        <v>107</v>
      </c>
      <c r="E14" s="19" t="s">
        <v>105</v>
      </c>
      <c r="F14" s="116" t="s">
        <v>106</v>
      </c>
      <c r="G14" s="116" t="s">
        <v>107</v>
      </c>
      <c r="H14" s="116" t="s">
        <v>107</v>
      </c>
      <c r="L14" s="1" t="s">
        <v>126</v>
      </c>
      <c r="M14" s="112">
        <v>1262</v>
      </c>
      <c r="N14" s="118">
        <v>0.14000000000000001</v>
      </c>
      <c r="O14" s="143">
        <v>0.4</v>
      </c>
      <c r="P14" s="144"/>
      <c r="Q14" s="112">
        <v>3.4</v>
      </c>
      <c r="R14" s="128">
        <v>2.5000000000000001E-3</v>
      </c>
    </row>
    <row r="15" spans="1:33">
      <c r="A15" s="1" t="s">
        <v>114</v>
      </c>
      <c r="B15" s="112">
        <v>3982</v>
      </c>
      <c r="C15" s="112">
        <v>11292</v>
      </c>
      <c r="D15" s="112">
        <f>((C15-B15)/B15)*100</f>
        <v>183.57609241587141</v>
      </c>
      <c r="E15" s="112">
        <v>3174</v>
      </c>
      <c r="F15" s="112">
        <v>9062</v>
      </c>
      <c r="G15" s="112">
        <f>((F15-E15)/E15)*100</f>
        <v>185.50724637681159</v>
      </c>
      <c r="H15" s="118">
        <v>0.48</v>
      </c>
      <c r="L15" s="1" t="s">
        <v>127</v>
      </c>
      <c r="M15" s="112">
        <v>1828</v>
      </c>
      <c r="N15" s="51">
        <v>0.20030000000000001</v>
      </c>
      <c r="O15" s="143">
        <v>0.32</v>
      </c>
      <c r="P15" s="144"/>
      <c r="Q15" s="112">
        <v>3.7</v>
      </c>
      <c r="R15" s="128">
        <v>2.4074074074074076E-3</v>
      </c>
    </row>
    <row r="16" spans="1:33">
      <c r="A16" s="36" t="s">
        <v>232</v>
      </c>
      <c r="B16" s="37"/>
      <c r="C16" s="37"/>
      <c r="D16" s="37"/>
      <c r="E16" s="37"/>
      <c r="F16" s="37"/>
      <c r="G16" s="37"/>
      <c r="H16" s="37"/>
      <c r="L16" s="34" t="s">
        <v>232</v>
      </c>
      <c r="M16" s="38"/>
      <c r="N16" s="38"/>
      <c r="O16" s="38"/>
      <c r="P16" s="38"/>
      <c r="Q16" s="38"/>
      <c r="R16" s="38"/>
    </row>
    <row r="17" spans="1:18">
      <c r="A17" s="36" t="s">
        <v>233</v>
      </c>
    </row>
    <row r="18" spans="1:18">
      <c r="A18" s="36" t="s">
        <v>234</v>
      </c>
    </row>
    <row r="19" spans="1:18">
      <c r="A19" s="36" t="s">
        <v>108</v>
      </c>
    </row>
    <row r="20" spans="1:18" ht="21">
      <c r="A20" s="36" t="s">
        <v>231</v>
      </c>
      <c r="B20" s="37"/>
      <c r="C20" s="37"/>
      <c r="D20" s="37"/>
      <c r="E20" s="37"/>
      <c r="F20" s="37"/>
      <c r="G20" s="37"/>
      <c r="H20" s="37"/>
      <c r="L20" s="145" t="s">
        <v>263</v>
      </c>
      <c r="M20" s="115" t="s">
        <v>83</v>
      </c>
      <c r="N20" s="115" t="s">
        <v>84</v>
      </c>
      <c r="O20" s="125" t="s">
        <v>483</v>
      </c>
      <c r="P20" s="115"/>
      <c r="Q20" s="115"/>
    </row>
    <row r="21" spans="1:18">
      <c r="L21" s="146"/>
      <c r="M21" s="127">
        <v>43287</v>
      </c>
      <c r="N21" s="114" t="s">
        <v>484</v>
      </c>
      <c r="O21" s="1"/>
      <c r="P21" s="1"/>
      <c r="Q21" s="1"/>
      <c r="R21" s="38"/>
    </row>
    <row r="22" spans="1:18" ht="25.5">
      <c r="L22" s="129" t="s">
        <v>129</v>
      </c>
      <c r="M22" s="116" t="s">
        <v>303</v>
      </c>
      <c r="N22" s="116" t="s">
        <v>304</v>
      </c>
      <c r="O22" s="116" t="s">
        <v>130</v>
      </c>
      <c r="P22" s="116" t="s">
        <v>492</v>
      </c>
      <c r="Q22" s="116" t="s">
        <v>493</v>
      </c>
    </row>
    <row r="23" spans="1:18">
      <c r="B23" s="37"/>
      <c r="C23" s="37"/>
      <c r="D23" s="37"/>
      <c r="E23" s="37"/>
      <c r="F23" s="37"/>
      <c r="G23" s="37"/>
      <c r="H23" s="37"/>
      <c r="L23" s="119" t="s">
        <v>494</v>
      </c>
      <c r="M23" s="112" t="s">
        <v>495</v>
      </c>
      <c r="N23" s="112" t="s">
        <v>495</v>
      </c>
      <c r="O23" s="112">
        <v>4</v>
      </c>
      <c r="P23" s="112" t="s">
        <v>495</v>
      </c>
      <c r="Q23" s="112">
        <v>53</v>
      </c>
    </row>
    <row r="24" spans="1:18">
      <c r="B24" s="37"/>
      <c r="C24" s="37"/>
      <c r="D24" s="37"/>
      <c r="E24" s="37"/>
      <c r="F24" s="37"/>
      <c r="G24" s="37"/>
      <c r="H24" s="37"/>
      <c r="L24" s="119" t="s">
        <v>496</v>
      </c>
      <c r="M24" s="112" t="s">
        <v>495</v>
      </c>
      <c r="N24" s="112">
        <v>10</v>
      </c>
      <c r="O24" s="112">
        <v>13</v>
      </c>
      <c r="P24" s="112" t="s">
        <v>495</v>
      </c>
      <c r="Q24" s="112"/>
    </row>
    <row r="25" spans="1:18">
      <c r="L25" s="119"/>
      <c r="M25" s="112"/>
      <c r="N25" s="112"/>
      <c r="O25" s="112"/>
      <c r="P25" s="112"/>
      <c r="Q25" s="112"/>
    </row>
    <row r="26" spans="1:18">
      <c r="L26" s="119"/>
      <c r="M26" s="112"/>
      <c r="N26" s="112"/>
      <c r="O26" s="112"/>
      <c r="P26" s="112"/>
      <c r="Q26" s="112"/>
    </row>
    <row r="27" spans="1:18">
      <c r="L27" s="34" t="s">
        <v>232</v>
      </c>
      <c r="M27" s="32"/>
      <c r="N27" s="32"/>
      <c r="O27" s="32"/>
      <c r="P27" s="32"/>
      <c r="Q27" s="32"/>
    </row>
    <row r="28" spans="1:18">
      <c r="L28" s="36" t="s">
        <v>233</v>
      </c>
      <c r="M28" s="32"/>
      <c r="N28" s="32"/>
      <c r="O28" s="32"/>
      <c r="P28" s="32"/>
      <c r="Q28" s="32"/>
    </row>
    <row r="29" spans="1:18">
      <c r="L29" s="36" t="s">
        <v>301</v>
      </c>
      <c r="M29" s="32"/>
      <c r="N29" s="32"/>
      <c r="O29" s="32"/>
      <c r="P29" s="32"/>
      <c r="Q29" s="32"/>
    </row>
    <row r="30" spans="1:18">
      <c r="L30" s="36" t="s">
        <v>302</v>
      </c>
    </row>
    <row r="34" spans="13:18">
      <c r="M34" s="32"/>
      <c r="N34" s="32"/>
      <c r="O34" s="32"/>
      <c r="P34" s="32"/>
      <c r="Q34" s="32"/>
    </row>
    <row r="35" spans="13:18">
      <c r="M35" s="32"/>
      <c r="N35" s="32"/>
      <c r="O35" s="32"/>
      <c r="P35" s="32"/>
      <c r="Q35" s="32"/>
    </row>
    <row r="37" spans="13:18">
      <c r="M37" s="38"/>
      <c r="N37" s="38"/>
      <c r="O37" s="38"/>
      <c r="P37" s="38"/>
      <c r="Q37" s="38"/>
      <c r="R37" s="38"/>
    </row>
  </sheetData>
  <mergeCells count="15">
    <mergeCell ref="A2:A3"/>
    <mergeCell ref="B4:C4"/>
    <mergeCell ref="E4:F4"/>
    <mergeCell ref="L5:O5"/>
    <mergeCell ref="L10:L11"/>
    <mergeCell ref="N11:O11"/>
    <mergeCell ref="O15:P15"/>
    <mergeCell ref="L20:L21"/>
    <mergeCell ref="P11:Q11"/>
    <mergeCell ref="O12:P12"/>
    <mergeCell ref="A13:A14"/>
    <mergeCell ref="B13:C13"/>
    <mergeCell ref="E13:F13"/>
    <mergeCell ref="O13:P13"/>
    <mergeCell ref="O14:P14"/>
  </mergeCells>
  <hyperlinks>
    <hyperlink ref="E2" r:id="rId1" location="?idSite=24&amp;period=range&amp;date=2018-04-01,2018-06-30&amp;category=General_Actions&amp;subcategory=General_Pages"/>
    <hyperlink ref="N10" r:id="rId2" location="?idSite=24&amp;period=range&amp;date=2018-04-01,2018-06-30&amp;category=Referrers_Referrers&amp;subcategory=Referrers_WidgetGetAll"/>
    <hyperlink ref="O20"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048576"/>
    </sheetView>
  </sheetViews>
  <sheetFormatPr defaultRowHeight="14.25"/>
  <cols>
    <col min="1" max="1" width="15.1328125" style="32" customWidth="1"/>
    <col min="2" max="4" width="31.3984375" style="32" customWidth="1"/>
    <col min="5" max="10" width="9.06640625" style="32"/>
  </cols>
  <sheetData>
    <row r="1" spans="1:4" ht="15.4">
      <c r="A1" s="31" t="s">
        <v>207</v>
      </c>
    </row>
    <row r="2" spans="1:4">
      <c r="A2" s="140" t="s">
        <v>135</v>
      </c>
      <c r="B2" s="115" t="s">
        <v>83</v>
      </c>
      <c r="C2" s="115" t="s">
        <v>84</v>
      </c>
      <c r="D2" s="18" t="s">
        <v>497</v>
      </c>
    </row>
    <row r="3" spans="1:4">
      <c r="A3" s="140"/>
      <c r="B3" s="78">
        <v>43287</v>
      </c>
      <c r="C3" s="114" t="s">
        <v>484</v>
      </c>
      <c r="D3" s="114" t="s">
        <v>498</v>
      </c>
    </row>
    <row r="4" spans="1:4" ht="25.5">
      <c r="A4" s="8" t="s">
        <v>136</v>
      </c>
      <c r="B4" s="116" t="s">
        <v>295</v>
      </c>
      <c r="C4" s="116" t="s">
        <v>296</v>
      </c>
      <c r="D4" s="116" t="s">
        <v>297</v>
      </c>
    </row>
    <row r="5" spans="1:4">
      <c r="A5" s="117" t="s">
        <v>14</v>
      </c>
      <c r="B5" s="118">
        <v>1</v>
      </c>
      <c r="C5" s="112" t="s">
        <v>499</v>
      </c>
      <c r="D5" s="51">
        <v>0.99827999999999995</v>
      </c>
    </row>
    <row r="6" spans="1:4">
      <c r="A6" s="117" t="s">
        <v>15</v>
      </c>
      <c r="B6" s="51"/>
      <c r="C6" s="112"/>
      <c r="D6" s="51"/>
    </row>
    <row r="7" spans="1:4">
      <c r="A7" s="117" t="s">
        <v>17</v>
      </c>
      <c r="B7" s="51"/>
      <c r="C7" s="112"/>
      <c r="D7" s="51"/>
    </row>
    <row r="8" spans="1:4">
      <c r="A8" s="117" t="s">
        <v>19</v>
      </c>
      <c r="B8" s="118"/>
      <c r="C8" s="112"/>
      <c r="D8" s="51"/>
    </row>
    <row r="9" spans="1:4">
      <c r="A9" s="117" t="s">
        <v>21</v>
      </c>
      <c r="B9" s="118"/>
      <c r="C9" s="112"/>
      <c r="D9" s="51"/>
    </row>
    <row r="10" spans="1:4">
      <c r="A10" s="117" t="s">
        <v>23</v>
      </c>
      <c r="B10" s="118"/>
      <c r="C10" s="112"/>
      <c r="D10" s="51"/>
    </row>
    <row r="11" spans="1:4">
      <c r="A11" s="117" t="s">
        <v>24</v>
      </c>
      <c r="B11" s="118"/>
      <c r="C11" s="112"/>
      <c r="D11" s="51"/>
    </row>
    <row r="12" spans="1:4">
      <c r="A12" s="36" t="s">
        <v>232</v>
      </c>
      <c r="B12" s="38"/>
      <c r="C12" s="38"/>
      <c r="D12" s="38"/>
    </row>
    <row r="13" spans="1:4">
      <c r="A13" s="36" t="s">
        <v>233</v>
      </c>
      <c r="B13" s="38"/>
      <c r="C13" s="38"/>
      <c r="D13" s="38"/>
    </row>
    <row r="14" spans="1:4">
      <c r="A14" s="36" t="s">
        <v>298</v>
      </c>
      <c r="B14" s="38"/>
      <c r="C14" s="38"/>
      <c r="D14" s="38"/>
    </row>
    <row r="15" spans="1:4">
      <c r="A15" s="36" t="s">
        <v>299</v>
      </c>
      <c r="B15" s="38"/>
      <c r="C15" s="38"/>
      <c r="D15" s="38"/>
    </row>
    <row r="16" spans="1:4">
      <c r="A16" s="36" t="s">
        <v>300</v>
      </c>
      <c r="B16" s="38"/>
      <c r="C16" s="38"/>
      <c r="D16" s="38"/>
    </row>
    <row r="17" spans="1:4">
      <c r="A17" s="67"/>
      <c r="B17" s="38"/>
      <c r="C17" s="38"/>
      <c r="D17" s="38"/>
    </row>
    <row r="18" spans="1:4">
      <c r="B18" s="38"/>
      <c r="C18" s="38"/>
      <c r="D18" s="38"/>
    </row>
  </sheetData>
  <mergeCells count="1">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1.1</vt:lpstr>
      <vt:lpstr>1.2</vt:lpstr>
      <vt:lpstr>2</vt:lpstr>
      <vt:lpstr>3</vt:lpstr>
      <vt:lpstr>4</vt:lpstr>
      <vt:lpstr>5.1</vt:lpstr>
      <vt:lpstr>5.2</vt:lpstr>
      <vt:lpstr>6</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Windows User</cp:lastModifiedBy>
  <dcterms:created xsi:type="dcterms:W3CDTF">2018-04-24T06:01:14Z</dcterms:created>
  <dcterms:modified xsi:type="dcterms:W3CDTF">2018-07-09T14:15:37Z</dcterms:modified>
</cp:coreProperties>
</file>